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https://fcogovuk-my.sharepoint.com/personal/atupele_chilalire_fcdo_gov_uk/Documents/Desktop/Basket/"/>
    </mc:Choice>
  </mc:AlternateContent>
  <xr:revisionPtr revIDLastSave="0" documentId="8_{1CCDF5CF-2577-473C-98DA-28762307926E}" xr6:coauthVersionLast="47" xr6:coauthVersionMax="47" xr10:uidLastSave="{00000000-0000-0000-0000-000000000000}"/>
  <bookViews>
    <workbookView xWindow="-120" yWindow="-120" windowWidth="38640" windowHeight="15720" xr2:uid="{67D978CF-23CC-4069-B9A1-3B21497453F9}"/>
  </bookViews>
  <sheets>
    <sheet name="Logframe v2" sheetId="1" r:id="rId1"/>
    <sheet name="Backing numbers" sheetId="3" r:id="rId2"/>
    <sheet name="Change frame" sheetId="4" r:id="rId3"/>
    <sheet name="Logframe v1"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3" l="1"/>
  <c r="D37" i="3"/>
  <c r="D36" i="3"/>
  <c r="D35" i="3"/>
  <c r="D34" i="3"/>
  <c r="D15" i="3"/>
  <c r="D11" i="3"/>
  <c r="D16" i="3" s="1"/>
  <c r="D39" i="3" l="1"/>
</calcChain>
</file>

<file path=xl/sharedStrings.xml><?xml version="1.0" encoding="utf-8"?>
<sst xmlns="http://schemas.openxmlformats.org/spreadsheetml/2006/main" count="767" uniqueCount="193">
  <si>
    <t>Please refer to the Guidance Notes tab for advice on completing the various fields in the logframe.</t>
  </si>
  <si>
    <t>Please refer to the Results Framework Prof Guide for broader information on the logframe approach</t>
  </si>
  <si>
    <t>PROJECT TITLE</t>
  </si>
  <si>
    <t> </t>
  </si>
  <si>
    <t>IMPACT</t>
  </si>
  <si>
    <t>Impact Indicator 1</t>
  </si>
  <si>
    <t>Baseline</t>
  </si>
  <si>
    <t>Milestone 1 (December 2025)</t>
  </si>
  <si>
    <t>Milestone 2 (December 2026)</t>
  </si>
  <si>
    <t>Target 2029</t>
  </si>
  <si>
    <r>
      <rPr>
        <sz val="9"/>
        <rFont val="Arial"/>
        <family val="2"/>
      </rPr>
      <t> More resilient and educated population better equipped to meet the future challenges</t>
    </r>
    <r>
      <rPr>
        <strike/>
        <sz val="9"/>
        <rFont val="Arial"/>
        <family val="2"/>
      </rPr>
      <t xml:space="preserve">
</t>
    </r>
  </si>
  <si>
    <t xml:space="preserve"> -	Measured through World Bank Human Capital Index (HCI) for Malawi.  </t>
  </si>
  <si>
    <t>Planned</t>
  </si>
  <si>
    <t>0.4 (2020)
of which
9.2 years of schooling
5.4 learning adjusted years of schooling</t>
  </si>
  <si>
    <t>NA</t>
  </si>
  <si>
    <t>The HDI index scores at least: 
10 years of schooling
6.5 learning adjusted years of schooling</t>
  </si>
  <si>
    <t>Achieved</t>
  </si>
  <si>
    <t>Source</t>
  </si>
  <si>
    <t>Human Capital Index Malawi</t>
  </si>
  <si>
    <t>OUTCOME</t>
  </si>
  <si>
    <t>Outcome Indicator 1</t>
  </si>
  <si>
    <t>Milestone 2</t>
  </si>
  <si>
    <t>Assumptions</t>
  </si>
  <si>
    <t> More children, especially the disadvantaged, are gaining the basic education they need to get out of poverty and be more resilient</t>
  </si>
  <si>
    <t>Raise the percentage of children able to do basic mathematics by 13 percentage points;
Reduce the percentage of children with foundational numeracy (and percentage of children scoring "zero")</t>
  </si>
  <si>
    <t> 13%// percentage of children scoring zero is unnown, altough it was about 30% in impact evaluation</t>
  </si>
  <si>
    <t xml:space="preserve">26% and percentage of children scoring zero down by 10 percentage points. </t>
  </si>
  <si>
    <t xml:space="preserve">A1 Foundational LEarning continues to remain a focus for Malawi government and the Ministry continues to remain committed to system wide reforms
</t>
  </si>
  <si>
    <t> MICS 2019-2020, children 7-14 who have foundational numeracy skills or new foundational learning assessment for Malawi
https://www.unicef.org/malawi/media/6296/file/Malawi%20Multiple%20Indicator%20Cluster%20Survey%20Report.pdf</t>
  </si>
  <si>
    <t>INPUTS (£)</t>
  </si>
  <si>
    <t>FCDO (£)</t>
  </si>
  <si>
    <t>Govt (£)</t>
  </si>
  <si>
    <t>Other (£)</t>
  </si>
  <si>
    <t>Total (£)</t>
  </si>
  <si>
    <t>FCDO SHARE (%)</t>
  </si>
  <si>
    <t>INPUTS (HR)</t>
  </si>
  <si>
    <t>FCDO (FTEs)</t>
  </si>
  <si>
    <t>1 education adviser, 1 seconded education adviser, TL 30% FTE, 1 programme manager</t>
  </si>
  <si>
    <t>OUTPUT 1</t>
  </si>
  <si>
    <t>Output Indicator 1.1</t>
  </si>
  <si>
    <t>Milestone 1 (Feb 2026)</t>
  </si>
  <si>
    <t>Milestone 2 (Feb 2027)</t>
  </si>
  <si>
    <t xml:space="preserve">Target (date) </t>
  </si>
  <si>
    <t>All government primary schools have access to the teaching and learning materials for S1 - 4 mathematics</t>
  </si>
  <si>
    <t>Learner workbooks and revised teacher guides for S1-4 mathematics procured and distributed to all schools</t>
  </si>
  <si>
    <t>Schools have not received any revised mathematics materials for Standard 3 and 4</t>
  </si>
  <si>
    <t>All children have received books for S1 - 4 for terms 1 and 2 of the 25/26 academic year</t>
  </si>
  <si>
    <t>All children have received books for S1 - 4 for term 3 of the 25/26 academic year and terms 1 and 2 of the 26/27 academic year</t>
  </si>
  <si>
    <t xml:space="preserve">Targets for number of materials to be distributed are based on assumption that most recent EMIS school enrolment data is accurate and attrition from distribution process is negligble.  </t>
  </si>
  <si>
    <t xml:space="preserve">Montioring reports, distribution reports.
Note: 'All children' in target means estimates of enrolments based on EMIS data. </t>
  </si>
  <si>
    <t>Output Indicator 1.2</t>
  </si>
  <si>
    <t>Target (date)</t>
  </si>
  <si>
    <t xml:space="preserve"> 1.2.	Teachers in pre-service training- - including those specialising in children with special needs-   are demonstrating understanding and proficiency in the new curriculum </t>
  </si>
  <si>
    <t>Teachers are still teaching the old curriculum</t>
  </si>
  <si>
    <t xml:space="preserve">Work has started, workplan approved, team identified, and curriculum framework drafted.  </t>
  </si>
  <si>
    <t>All teachers graduating from teacher training colleges will be confident in implementing the new curriculum and are learning mathematics in a way that is focused on understanding the why and the concepts rather than the form</t>
  </si>
  <si>
    <t xml:space="preserve">IMPACT WEIGHTING (%) </t>
  </si>
  <si>
    <t>Output Indicator 1.3</t>
  </si>
  <si>
    <t>Milestone 1</t>
  </si>
  <si>
    <t> 1.3.	Districts, schools and communities are taking action to improve foundational learning of all children, including the most disadvantaged and the ones with disabilities and showing a shift towards prioritising foundational learning</t>
  </si>
  <si>
    <t>Foundational learning is not prioritised by district officials and there is no accountability around it; the CPD model at the national level is conducive to solving the issues in the classrooms</t>
  </si>
  <si>
    <t>The opportunities at the district level for changing incentives have been identified, including GESD 2.0 if implemented, and the implementing partner is being seen as a critical partner for testing and scaling up</t>
  </si>
  <si>
    <t>Output Indicator 1.4</t>
  </si>
  <si>
    <t>Through dedicated demand-led Technical Assistance to the Ministry, Foundational Learning results agreed with Ministry and partners - including on teacher management and distribution, learning assessments, remediation, and professional development for teachers- are achieved in a verifiable way</t>
  </si>
  <si>
    <t xml:space="preserve">The foundational learning steering committee is not a results driven committee and each partner has their own results and in many cases what matters is not measured. </t>
  </si>
  <si>
    <t>OUTPUT 2</t>
  </si>
  <si>
    <t>Output Indicator 2.1</t>
  </si>
  <si>
    <t>Teacher training in revised mathematics curriculum is delievered</t>
  </si>
  <si>
    <t>Every S3 and S4 teacher is trained and feels prepared to deliver the new curriculum</t>
  </si>
  <si>
    <t>S3 and S4 are not yet trained as curriculum has only rolled out in S1 and S2</t>
  </si>
  <si>
    <t>85% of S3 and S4 teachers, head teachers and PEAs in public schools, including specialist teachers, have been trained in the S3 and S4 revised mathematics curriculum with 90% reporting being confident or quite confident in teaching the new materials</t>
  </si>
  <si>
    <t xml:space="preserve">TBC </t>
  </si>
  <si>
    <t xml:space="preserve">PEAs continue to submit data and it is consolidated in the dashboard. 
Cash disbursement by downstream partner at teacher training is effective and will not impact teacher attendance and engagement with training
</t>
  </si>
  <si>
    <t xml:space="preserve">Monitoring data, evaluation data submitted by participants collected at training. </t>
  </si>
  <si>
    <t>Output Indicator 2.2</t>
  </si>
  <si>
    <t>The mathematics curriculum for early grade teachers in Teacher Training Colleges is updated to align with the approaches of the Standards 1 - 4 primary mathematics curriculum</t>
  </si>
  <si>
    <t>TTC lecturers are using the old IPTE curriculum</t>
  </si>
  <si>
    <t>The IPTE syllabus and module(s) for lower primary maths has been updated</t>
  </si>
  <si>
    <t>All 11 public TTCs have received training in the updated lower primary mathematics syllabus and module(s) for teaching student teachers</t>
  </si>
  <si>
    <t xml:space="preserve">Source </t>
  </si>
  <si>
    <t xml:space="preserve">Materials produced by MIE, training report </t>
  </si>
  <si>
    <t>OUTPUT 3</t>
  </si>
  <si>
    <t>Output Indicator 3.1</t>
  </si>
  <si>
    <t>Institutionalisation and sustainability of the maths reform</t>
  </si>
  <si>
    <t>There is an evidence-based way forward to sustain the mathematics reforms</t>
  </si>
  <si>
    <t>The current approach requires long term dependency on donor funding</t>
  </si>
  <si>
    <t xml:space="preserve">- Feasibility report is completed and presented to MoBSE and FCDO
- MoBSE handover workshop conducted on PEA dashboard </t>
  </si>
  <si>
    <t>TBC</t>
  </si>
  <si>
    <t>A cost-benefit analysis approach to the feasibility study is valued by the Malawi Government and there will be engagement with the study</t>
  </si>
  <si>
    <t>Source: PEA dashboard data</t>
  </si>
  <si>
    <t>Feasibility report slide deck, workshop report</t>
  </si>
  <si>
    <t>Estimated Participant Numbers for Term 2 training</t>
  </si>
  <si>
    <t>Catgegory</t>
  </si>
  <si>
    <t>Numbers</t>
  </si>
  <si>
    <t>Public Schools</t>
  </si>
  <si>
    <t>St 3 teachers</t>
  </si>
  <si>
    <t>St 4 teachers</t>
  </si>
  <si>
    <t>Head teachers</t>
  </si>
  <si>
    <t>Specialist teachers</t>
  </si>
  <si>
    <t>Accredited Inspectors</t>
  </si>
  <si>
    <t>PEAs</t>
  </si>
  <si>
    <t>Student Teachers</t>
  </si>
  <si>
    <t>ACCOs</t>
  </si>
  <si>
    <t>Sub-Total</t>
  </si>
  <si>
    <t>Private Schools</t>
  </si>
  <si>
    <t>Grand Total</t>
  </si>
  <si>
    <t>Estimated enrolment data for 25/26 academic year</t>
  </si>
  <si>
    <t>Learner Workbooks</t>
  </si>
  <si>
    <t>Standard 1</t>
  </si>
  <si>
    <t>Standard 2</t>
  </si>
  <si>
    <t>Standard 3</t>
  </si>
  <si>
    <t>Standard 4</t>
  </si>
  <si>
    <t>Total</t>
  </si>
  <si>
    <t>Teacher Guides</t>
  </si>
  <si>
    <t>1 per school for replenishment</t>
  </si>
  <si>
    <t>1 per teacher</t>
  </si>
  <si>
    <t>Estimated enrolment data for 26/27 academic year</t>
  </si>
  <si>
    <t>Use this change log to record all changes to the logframe over the life of the project.</t>
  </si>
  <si>
    <t>ID</t>
  </si>
  <si>
    <t>LOGFRAME SECTION</t>
  </si>
  <si>
    <t>DETAILS OF CHANGE</t>
  </si>
  <si>
    <t>AUTHOR</t>
  </si>
  <si>
    <t>DATE</t>
  </si>
  <si>
    <t>Output 2, 3, 4
Output indicator 1.3 and 1.4</t>
  </si>
  <si>
    <t xml:space="preserve">Removed them because we want to score the annual review against expectations, and the expectations are null for these outputs as no procurement is going ahead for these, at least for now. The Development Director made a decision not to procure a supplier for these outputs. 
Due to cuts, it is highly unlikely that the other components of the business case will go ahead. Procurement activities were stopped when the announcement of transition to 0.3 and subsequent freeze happened. 
There will likely be a business case amendment when the spending review is announced. For now, the only procurement we are going ahead one is for the mathematics component in order to guarantee a responsible exit. 
The annual review is due in January. Ahead of the 6 months cutoff, we removed the outputs 2,3, and 4 and output 1.3 and output 1.4 since they are no longer expected to be prodcured. The impact and outcomes *for now* remains the same, and the outcome confidence rating and AR discussion will reflect that we are unlikely to be on track for reaching higher level outcomes given the lower funding and procurement. Outcomes and impact mightg change following the formal business case amendment.
</t>
  </si>
  <si>
    <t>Arianna Zanolini</t>
  </si>
  <si>
    <t>Output indicator 5, 6 and 7</t>
  </si>
  <si>
    <t>Due to instructions to shift the mathematics programme from a Phase 2 to a potential responsible exit, we are adapting the porgramme to be more focused and specific on delivering the outputs necessary to hand over, should that be the UK decision. The expectation for the current delivery is that the provider works at pace to deliver specific outputs.
I separated the three main outputs of the procurement into three specific outputs and called them Output 5,6, and 7. So, new outputs.  
Output 5 is about the workbooks- every child having a workbook
Output 6 is about the training- all teacers in S3 and S4 being trained
Output 7 is about the pre-service training- ultimately, all student teachers receiving quality training on the new curriculum
For each of them, I added targets and definition. These will have to be refined
The logframe is now structured so that: 
Output 1 is slightly higher picture- not only teachers trained and workbooks distributed, but quality of curriculum implementation and quality of learning in the classroom from review of workbooks. 
Output 5,6, and 7: these are more traditional outputs</t>
  </si>
  <si>
    <t>Outcome indicator 1- source</t>
  </si>
  <si>
    <t xml:space="preserve">Added a possible source - new learning assessment for foundational learning in Malawi. 
The MICS data will not have details of children who score zero. The MICS data also includes out of school data which would have been a more appropriate source if we had also done school feeding. 
There is a FCDO supported effort to create an assessment of foundational learning that follows international standards by June 2026 for S3 and S4. If this happens, the June 2026 could function as the baseline. By then, the S3 and S4 children would have already received one year of the reform, so it's not perfect, but it is close enough. </t>
  </si>
  <si>
    <t>Output indicator 1.2</t>
  </si>
  <si>
    <t xml:space="preserve">Moved the pre-service componnet to be output 7 so that it can be given more weight and be scored as separate component given that this is now one of the three key activities of the new procurement- still there, just moved. 
Instead, I replaced that output 1.2 wit another important aspect of slightly higher picture: the quality of leanring from a review of the workbooks. </t>
  </si>
  <si>
    <t>Output indicator 1.1.</t>
  </si>
  <si>
    <t xml:space="preserve">Added the source, which was missing. The source is the PEA (Primary Education Adviser) dashboard. </t>
  </si>
  <si>
    <t>Milestone dates</t>
  </si>
  <si>
    <t>Added December 2025 for Milestone 1 and Dec 2026 for Milestone 2</t>
  </si>
  <si>
    <t>Outcome indicator 2</t>
  </si>
  <si>
    <t>Indicator removed as school feeding component is no longer going ahead</t>
  </si>
  <si>
    <t>Jennie Ekedahl</t>
  </si>
  <si>
    <t>Outcome indicator 1 - target</t>
  </si>
  <si>
    <t>Outcome indicator target changed from 33% to 26% as the programme timeline and scope has been reduced (ending in 2029 instead of 2030 and with a reduced budget)</t>
  </si>
  <si>
    <t>Number and name of outputs..</t>
  </si>
  <si>
    <t xml:space="preserve">Number of outputs reduced to 3 (output 2 changed to output 1, output 3 changed to output 2 and output 4 merged into output 2. Output 1 adjusted and replaced by new output 3). This reflects the new reduced scope of the programme with focus on current planned activities under CA6 with Cambridge Education. </t>
  </si>
  <si>
    <t>Old output indicator 4</t>
  </si>
  <si>
    <t>Indicator removed as not included in the current contract with Cambridge Education. Could be added back once new supplier is in place.</t>
  </si>
  <si>
    <t>Old output indicator 3.1</t>
  </si>
  <si>
    <t>This has been kept and is now output indicator 2.1.</t>
  </si>
  <si>
    <t>New output indicator 1.1, 1.2, 2.1, 2.2, 3.1</t>
  </si>
  <si>
    <t>Added to reflect planned CA6 activities.</t>
  </si>
  <si>
    <t>Old output indicators 2.1 and 2.2</t>
  </si>
  <si>
    <t>Both removed and instead reflected in new output indicator 3.1</t>
  </si>
  <si>
    <t>Old output indicators 1.1 and 1.2</t>
  </si>
  <si>
    <t>Both removed due to reduced scope of programme and to reflect planned CA6 activities. Could consider re-adding similar indicators once new supplier is onboard.</t>
  </si>
  <si>
    <r>
      <rPr>
        <sz val="9"/>
        <color rgb="FF000000"/>
        <rFont val="Arial"/>
        <family val="2"/>
      </rPr>
      <t> More resilient and educated population better equipped to meet the future challenges</t>
    </r>
    <r>
      <rPr>
        <strike/>
        <sz val="9"/>
        <color rgb="FF000000"/>
        <rFont val="Arial"/>
        <family val="2"/>
      </rPr>
      <t xml:space="preserve">
</t>
    </r>
  </si>
  <si>
    <t>Raise the percentage of children able to do basic mathematics by 20 percentage points;
Reduce the percentage of children with foundational numeracy (and percentage of children scoring "zero")</t>
  </si>
  <si>
    <t> 13%// percentage of children scoring zero is unknown, although it was about 30% in impact evaluation</t>
  </si>
  <si>
    <t xml:space="preserve"> 33% and percentage of children scoring zero down by 10 percentage points. </t>
  </si>
  <si>
    <t>A1 Foundational LEarning continues to remain a focus for Malawi government and the Ministry continues to remain committed to system wide reforms
A2FCDO support for school feeding helps the transformation into a more sustainable school feeding that reachers 60% of schools in Malawi, and 100% of those most in need. Increase in quality of education and overall trend shifting in social norms will further increase attendance</t>
  </si>
  <si>
    <t> MICS data, children 7-14 who have foundational numeracy skills or new foundational learning assessment for Malawi</t>
  </si>
  <si>
    <t>Outcome Indicator 2</t>
  </si>
  <si>
    <t xml:space="preserve">Reduced absenteeism in the first four years of primary school, nationally and in the schools receiving UK-support school feeding FCDO: </t>
  </si>
  <si>
    <t>Nationally-29% absenteeism (absent on the day of unannounced survey in S1 to S4)</t>
  </si>
  <si>
    <t> The source for this was MLSS. The programme will need to work with Ministry to have another representative survey with the same question mid-term and end-term, or switch to a less rigorous but more system embedded source such as the PEA dashboard tha</t>
  </si>
  <si>
    <t>Mathematics Reform and Foundational Learning systems strengthening</t>
  </si>
  <si>
    <t xml:space="preserve">The new mathematics curriculum is implemented with fidelity and quality in the classrooms </t>
  </si>
  <si>
    <t xml:space="preserve">The PEA dashboard measures fidelity of implementation. Currently, on average about 70% of schools visited score at least"partially effective".  </t>
  </si>
  <si>
    <t xml:space="preserve">1) Current measure for "lesson implementation" for the newly rolled out Standard 3 and Standard 4 are similar to the ones achieved in the previous year for Standard 1 and Standard 2, i.e. between 67% and 74% of teachers showing a partially effective or effective implementation in Oct and Nov.  
2) FCDO is contributing to revisions of tools to be included in the World Bank GPE programming
</t>
  </si>
  <si>
    <t> 1) in Prevail pilot districts, at least 70% of schools visited have a "partially effective" scoring in grades 3 and 4.</t>
  </si>
  <si>
    <t xml:space="preserve">This output is modified by the following inputs: 1) Training for S3 and S4; 2) availability of wokrbook; 3) continuous collaboration with other partners and Ministry leadership. 
The training is effective and teachers continue to like the programme; the ministry continues to remain behind the programme; the CPD is effective in improving  teacher quality and well attended (the other complementary inputs, such as the GPE CPD support, work well together); we have good measurements of quality that are sustainable and institutionalised. 
Ministry is willing to adopt a delivery approach to the foundational learning steering committee and to attach results that are regularly reviewed and that cut across programmes. 
The way PEAs score the Std 3 and Std 4 is comparable to the way they were scoring Std 1 and Std 2.  Prevail work on CPD includes the revision of tools for better measuring and measures fidelity of impelmentation. </t>
  </si>
  <si>
    <t> PEA (Primary Education Advisers) dashboard, measures for "lesson implementation". Index will likely be revised as part of Prevail, FCDO and GPE work on CPD</t>
  </si>
  <si>
    <t xml:space="preserve"> 1.2.	From a review of sampled workbooks, There is evidence that children are learning at a satisfactory pace </t>
  </si>
  <si>
    <t>The quality of learning from review of sampled workbooks is low, with less than 40% of sampled schools scoring "effective"</t>
  </si>
  <si>
    <t>The PEA review shows that the quality of learning remains stable or improves even when including te Standard 3 and Standard 4 (comparisons by division do not show significant differences comparing October 2024 and October 2025)</t>
  </si>
  <si>
    <t>To be refined. It is still unclear if we can expect an improvement in quality of learning- depends on complementary investment</t>
  </si>
  <si>
    <r>
      <t xml:space="preserve">Source </t>
    </r>
    <r>
      <rPr>
        <sz val="9"/>
        <color rgb="FF000000"/>
        <rFont val="Arial"/>
        <family val="2"/>
      </rPr>
      <t>PEA dashboard</t>
    </r>
    <r>
      <rPr>
        <b/>
        <sz val="9"/>
        <color rgb="FF000000"/>
        <rFont val="Arial"/>
        <family val="2"/>
      </rPr>
      <t xml:space="preserve">- </t>
    </r>
    <r>
      <rPr>
        <sz val="9"/>
        <color rgb="FF000000"/>
        <rFont val="Arial"/>
        <family val="2"/>
      </rPr>
      <t>quality of learning</t>
    </r>
  </si>
  <si>
    <t xml:space="preserve">Every child and teacher in public schools, grade 1-4, has the material they need to implement the curriculum with quality. Until 2026/2027, this means having a workbook per child and a teacher guide per teacher. </t>
  </si>
  <si>
    <t>PEA dashboard shows that virtually all children and teachers have workbooks and teacher guides: the shortfall for books is at most 2% and for teacher guides at most 5%</t>
  </si>
  <si>
    <t>The current PEA dashboard shows that for S1 and S2, the current shortfall is 1% for books and 4.7% for teacher guides (May data)</t>
  </si>
  <si>
    <t xml:space="preserve">The PEA dashboard for October shows a shortfall of max 1% for books and 5% for teacher guides </t>
  </si>
  <si>
    <t>The PEA dashboard for October shows a shortfall of max 1% for books and 5% for teacher guides</t>
  </si>
  <si>
    <t>There is an evidence-based way forward for transition to a more sustainable form of workbooks</t>
  </si>
  <si>
    <t>Currently there is no other solution except for the workbooks</t>
  </si>
  <si>
    <t>Implementation research study is designed and on time to be completed by March 2026</t>
  </si>
  <si>
    <t>The implementation research has contributed to a decision on how to transition to the more sustainable material</t>
  </si>
  <si>
    <t>Every S3 and S4 teacher has received quality training</t>
  </si>
  <si>
    <t>Every S3 and S4 teacher is trained and feels comfortable delivering the new curriculum</t>
  </si>
  <si>
    <t> 85% of S3 and S4 teachers, head teachers and PEAs in public schools, including specialist teachers, have been trained in the S3 and S4 teachers covering Term 1; 90% report being confident or quite confident in teaching the new materials</t>
  </si>
  <si>
    <t> 85% of S3 and S4 teachers, head teachers and PEAs in public schools, including specialist teachers, have been trained in the S3 and S4 teachers covering Term 2 and 3; 90% report being confident or quite confident in teaching the new materials</t>
  </si>
  <si>
    <t>Source: PEA dashboard</t>
  </si>
  <si>
    <t>OUTPUT 4</t>
  </si>
  <si>
    <t>Output Indicator 4.1</t>
  </si>
  <si>
    <t xml:space="preserve">Teachers in pre-service training- - including those specialising in children with special needs-   are demonstrating understanding and proficiency in the new curriculum </t>
  </si>
  <si>
    <t>Every teacher in the Teachers Training Colleges is trained and feels confident deliverung the new curriculum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</si>
</sst>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27">
    <font>
      <sz val="11"/>
      <color theme="1"/>
      <name val="Aptos Narrow"/>
      <family val="2"/>
      <scheme val="minor"/>
    </font>
    <font>
      <u/>
      <sz val="11"/>
      <color theme="10"/>
      <name val="Aptos Narrow"/>
      <family val="2"/>
      <scheme val="minor"/>
    </font>
    <font>
      <b/>
      <u/>
      <sz val="10"/>
      <color rgb="FF0000FF"/>
      <name val="Arial"/>
      <family val="2"/>
    </font>
    <font>
      <sz val="11"/>
      <name val="Arial"/>
      <family val="2"/>
    </font>
    <font>
      <b/>
      <sz val="9"/>
      <name val="Arial"/>
      <family val="2"/>
    </font>
    <font>
      <sz val="9"/>
      <name val="Arial"/>
      <family val="2"/>
    </font>
    <font>
      <strike/>
      <sz val="9"/>
      <name val="Arial"/>
      <family val="2"/>
    </font>
    <font>
      <b/>
      <strike/>
      <sz val="9"/>
      <name val="Arial"/>
      <family val="2"/>
    </font>
    <font>
      <strike/>
      <sz val="10"/>
      <name val="Arial"/>
      <family val="2"/>
    </font>
    <font>
      <sz val="10"/>
      <color rgb="FFFF0000"/>
      <name val="Arial"/>
      <family val="2"/>
    </font>
    <font>
      <b/>
      <sz val="9"/>
      <color theme="1"/>
      <name val="Arial"/>
      <family val="2"/>
    </font>
    <font>
      <sz val="9"/>
      <color theme="1"/>
      <name val="Arial"/>
      <family val="2"/>
    </font>
    <font>
      <strike/>
      <sz val="9"/>
      <color theme="1"/>
      <name val="Arial"/>
      <family val="2"/>
    </font>
    <font>
      <b/>
      <strike/>
      <sz val="9"/>
      <color theme="1"/>
      <name val="Arial"/>
      <family val="2"/>
    </font>
    <font>
      <b/>
      <sz val="11"/>
      <color theme="1"/>
      <name val="Aptos Narrow"/>
      <family val="2"/>
      <scheme val="minor"/>
    </font>
    <font>
      <sz val="11"/>
      <color theme="1"/>
      <name val="Calibri"/>
      <family val="2"/>
    </font>
    <font>
      <sz val="10"/>
      <name val="Arial"/>
    </font>
    <font>
      <sz val="10"/>
      <name val="Arial"/>
      <family val="2"/>
    </font>
    <font>
      <b/>
      <sz val="10"/>
      <color rgb="FFFFFFFF"/>
      <name val="Arial"/>
      <family val="2"/>
    </font>
    <font>
      <b/>
      <sz val="10"/>
      <name val="Arial"/>
      <family val="2"/>
    </font>
    <font>
      <sz val="10"/>
      <color rgb="FF000000"/>
      <name val="Arial"/>
    </font>
    <font>
      <b/>
      <strike/>
      <sz val="9"/>
      <color rgb="FF000000"/>
      <name val="Arial"/>
      <family val="2"/>
    </font>
    <font>
      <b/>
      <sz val="9"/>
      <color rgb="FF000000"/>
      <name val="Arial"/>
      <family val="2"/>
    </font>
    <font>
      <sz val="9"/>
      <color rgb="FF000000"/>
      <name val="Arial"/>
      <family val="2"/>
    </font>
    <font>
      <strike/>
      <sz val="9"/>
      <color rgb="FF000000"/>
      <name val="Arial"/>
      <family val="2"/>
    </font>
    <font>
      <sz val="10"/>
      <color rgb="FF000000"/>
      <name val="Arial"/>
      <family val="2"/>
    </font>
    <font>
      <u/>
      <sz val="10"/>
      <color theme="10"/>
      <name val="Arial"/>
      <family val="2"/>
    </font>
  </fonts>
  <fills count="14">
    <fill>
      <patternFill patternType="none"/>
    </fill>
    <fill>
      <patternFill patternType="gray125"/>
    </fill>
    <fill>
      <patternFill patternType="solid">
        <fgColor rgb="FFFFFF99"/>
        <bgColor rgb="FF000000"/>
      </patternFill>
    </fill>
    <fill>
      <patternFill patternType="solid">
        <fgColor rgb="FF99CCFF"/>
        <bgColor rgb="FF000000"/>
      </patternFill>
    </fill>
    <fill>
      <patternFill patternType="solid">
        <fgColor rgb="FFCCFFCC"/>
        <bgColor rgb="FF000000"/>
      </patternFill>
    </fill>
    <fill>
      <patternFill patternType="solid">
        <fgColor rgb="FF969696"/>
        <bgColor rgb="FF000000"/>
      </patternFill>
    </fill>
    <fill>
      <patternFill patternType="solid">
        <fgColor rgb="FFFFFFFF"/>
        <bgColor rgb="FF000000"/>
      </patternFill>
    </fill>
    <fill>
      <patternFill patternType="solid">
        <fgColor rgb="FFC0C0C0"/>
        <bgColor rgb="FF000000"/>
      </patternFill>
    </fill>
    <fill>
      <patternFill patternType="solid">
        <fgColor rgb="FFFFCC99"/>
        <bgColor rgb="FF000000"/>
      </patternFill>
    </fill>
    <fill>
      <patternFill patternType="solid">
        <fgColor theme="3" tint="0.89999084444715716"/>
        <bgColor indexed="64"/>
      </patternFill>
    </fill>
    <fill>
      <patternFill patternType="solid">
        <fgColor theme="9" tint="0.79998168889431442"/>
        <bgColor indexed="64"/>
      </patternFill>
    </fill>
    <fill>
      <patternFill patternType="solid">
        <fgColor rgb="FF92D050"/>
        <bgColor indexed="64"/>
      </patternFill>
    </fill>
    <fill>
      <patternFill patternType="solid">
        <fgColor rgb="FF92D050"/>
        <bgColor rgb="FF000000"/>
      </patternFill>
    </fill>
    <fill>
      <patternFill patternType="solid">
        <fgColor rgb="FF808080"/>
        <bgColor rgb="FF000000"/>
      </patternFill>
    </fill>
  </fills>
  <borders count="28">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0" fontId="16" fillId="0" borderId="0"/>
    <xf numFmtId="0" fontId="26" fillId="0" borderId="0" applyNumberFormat="0" applyFill="0" applyBorder="0" applyAlignment="0" applyProtection="0"/>
  </cellStyleXfs>
  <cellXfs count="266">
    <xf numFmtId="0" fontId="0" fillId="0" borderId="0" xfId="0"/>
    <xf numFmtId="0" fontId="1" fillId="0" borderId="0" xfId="1" applyFill="1" applyBorder="1" applyAlignment="1"/>
    <xf numFmtId="0" fontId="2" fillId="0" borderId="0" xfId="0" applyFont="1"/>
    <xf numFmtId="0" fontId="3" fillId="0" borderId="0" xfId="0" applyFont="1"/>
    <xf numFmtId="0" fontId="4" fillId="2" borderId="1" xfId="0" applyFont="1" applyFill="1" applyBorder="1" applyAlignment="1">
      <alignment wrapText="1"/>
    </xf>
    <xf numFmtId="0" fontId="4" fillId="3" borderId="4" xfId="0" applyFont="1" applyFill="1" applyBorder="1" applyAlignment="1">
      <alignment wrapText="1"/>
    </xf>
    <xf numFmtId="0" fontId="4" fillId="2" borderId="5" xfId="0" applyFont="1" applyFill="1" applyBorder="1" applyAlignment="1">
      <alignment wrapText="1"/>
    </xf>
    <xf numFmtId="0" fontId="4" fillId="4" borderId="5" xfId="0" applyFont="1" applyFill="1" applyBorder="1" applyAlignment="1">
      <alignment wrapText="1"/>
    </xf>
    <xf numFmtId="0" fontId="4" fillId="4" borderId="6" xfId="0" applyFont="1" applyFill="1" applyBorder="1" applyAlignment="1">
      <alignment wrapText="1"/>
    </xf>
    <xf numFmtId="0" fontId="6" fillId="6" borderId="7" xfId="0" applyFont="1" applyFill="1" applyBorder="1" applyAlignment="1">
      <alignment vertical="top" wrapText="1"/>
    </xf>
    <xf numFmtId="0" fontId="5" fillId="6" borderId="8" xfId="0" applyFont="1" applyFill="1" applyBorder="1" applyAlignment="1">
      <alignment vertical="top" wrapText="1"/>
    </xf>
    <xf numFmtId="0" fontId="4" fillId="0" borderId="5" xfId="0" applyFont="1" applyBorder="1" applyAlignment="1">
      <alignment vertical="top" wrapText="1"/>
    </xf>
    <xf numFmtId="0" fontId="5" fillId="0" borderId="5" xfId="0" applyFont="1" applyBorder="1" applyAlignment="1">
      <alignment vertical="top" wrapText="1"/>
    </xf>
    <xf numFmtId="0" fontId="5" fillId="6" borderId="7" xfId="0" applyFont="1" applyFill="1" applyBorder="1" applyAlignment="1">
      <alignment wrapText="1"/>
    </xf>
    <xf numFmtId="0" fontId="5" fillId="6" borderId="8" xfId="0" applyFont="1" applyFill="1" applyBorder="1" applyAlignment="1">
      <alignment wrapText="1"/>
    </xf>
    <xf numFmtId="0" fontId="4" fillId="0" borderId="5" xfId="0" applyFont="1" applyBorder="1" applyAlignment="1">
      <alignment wrapText="1"/>
    </xf>
    <xf numFmtId="0" fontId="5" fillId="7" borderId="5" xfId="0" applyFont="1" applyFill="1" applyBorder="1" applyAlignment="1">
      <alignment wrapText="1"/>
    </xf>
    <xf numFmtId="0" fontId="5" fillId="0" borderId="5" xfId="0" applyFont="1" applyBorder="1" applyAlignment="1">
      <alignment wrapText="1"/>
    </xf>
    <xf numFmtId="0" fontId="5" fillId="0" borderId="0" xfId="0" applyFont="1" applyAlignment="1">
      <alignment wrapText="1"/>
    </xf>
    <xf numFmtId="0" fontId="5" fillId="6" borderId="5" xfId="0" applyFont="1" applyFill="1" applyBorder="1" applyAlignment="1">
      <alignment wrapText="1"/>
    </xf>
    <xf numFmtId="0" fontId="5" fillId="0" borderId="10" xfId="0" applyFont="1" applyBorder="1" applyAlignment="1">
      <alignment wrapText="1"/>
    </xf>
    <xf numFmtId="0" fontId="5" fillId="0" borderId="2" xfId="0" applyFont="1" applyBorder="1" applyAlignment="1">
      <alignment wrapText="1"/>
    </xf>
    <xf numFmtId="0" fontId="4" fillId="0" borderId="0" xfId="0" applyFont="1" applyAlignment="1">
      <alignment wrapText="1"/>
    </xf>
    <xf numFmtId="0" fontId="4" fillId="3" borderId="1" xfId="0" applyFont="1" applyFill="1" applyBorder="1" applyAlignment="1">
      <alignment wrapText="1"/>
    </xf>
    <xf numFmtId="0" fontId="4" fillId="2" borderId="6" xfId="0" applyFont="1" applyFill="1" applyBorder="1" applyAlignment="1">
      <alignment wrapText="1"/>
    </xf>
    <xf numFmtId="0" fontId="4" fillId="8" borderId="6" xfId="0" applyFont="1" applyFill="1" applyBorder="1" applyAlignment="1">
      <alignment wrapText="1"/>
    </xf>
    <xf numFmtId="0" fontId="5" fillId="6" borderId="7" xfId="0" applyFont="1" applyFill="1" applyBorder="1" applyAlignment="1">
      <alignment horizontal="left" vertical="top" wrapText="1"/>
    </xf>
    <xf numFmtId="0" fontId="5" fillId="6" borderId="8" xfId="0" applyFont="1" applyFill="1" applyBorder="1" applyAlignment="1">
      <alignment horizontal="left" vertical="top" wrapText="1"/>
    </xf>
    <xf numFmtId="0" fontId="5" fillId="7" borderId="5" xfId="0" applyFont="1" applyFill="1" applyBorder="1" applyAlignment="1">
      <alignment vertical="top" wrapText="1"/>
    </xf>
    <xf numFmtId="0" fontId="5" fillId="6" borderId="4" xfId="0" applyFont="1" applyFill="1" applyBorder="1" applyAlignment="1">
      <alignment wrapText="1"/>
    </xf>
    <xf numFmtId="0" fontId="4" fillId="7" borderId="5" xfId="0" applyFont="1" applyFill="1" applyBorder="1" applyAlignment="1">
      <alignment wrapText="1"/>
    </xf>
    <xf numFmtId="0" fontId="4" fillId="0" borderId="10" xfId="0" applyFont="1" applyBorder="1" applyAlignment="1">
      <alignment wrapText="1"/>
    </xf>
    <xf numFmtId="0" fontId="4" fillId="0" borderId="6" xfId="0" applyFont="1" applyBorder="1" applyAlignment="1">
      <alignment wrapText="1"/>
    </xf>
    <xf numFmtId="0" fontId="4" fillId="0" borderId="8" xfId="0" applyFont="1" applyBorder="1" applyAlignment="1">
      <alignment vertical="top" wrapText="1"/>
    </xf>
    <xf numFmtId="0" fontId="5" fillId="7" borderId="10" xfId="0" applyFont="1" applyFill="1" applyBorder="1" applyAlignment="1">
      <alignment wrapText="1"/>
    </xf>
    <xf numFmtId="0" fontId="5" fillId="0" borderId="4" xfId="0" applyFont="1" applyBorder="1" applyAlignment="1">
      <alignment wrapText="1"/>
    </xf>
    <xf numFmtId="0" fontId="6" fillId="6" borderId="8" xfId="0" applyFont="1" applyFill="1" applyBorder="1" applyAlignment="1">
      <alignment vertical="top" wrapText="1"/>
    </xf>
    <xf numFmtId="0" fontId="7" fillId="0" borderId="8" xfId="0" applyFont="1" applyBorder="1" applyAlignment="1">
      <alignment vertical="top" wrapText="1"/>
    </xf>
    <xf numFmtId="0" fontId="6" fillId="0" borderId="5" xfId="0" applyFont="1" applyBorder="1" applyAlignment="1">
      <alignment vertical="top" wrapText="1"/>
    </xf>
    <xf numFmtId="3" fontId="4" fillId="0" borderId="5" xfId="0" applyNumberFormat="1" applyFont="1" applyBorder="1" applyAlignment="1">
      <alignment wrapText="1"/>
    </xf>
    <xf numFmtId="0" fontId="8" fillId="0" borderId="0" xfId="0" applyFont="1"/>
    <xf numFmtId="0" fontId="9" fillId="0" borderId="0" xfId="0" applyFont="1"/>
    <xf numFmtId="0" fontId="10" fillId="2" borderId="6" xfId="0" applyFont="1" applyFill="1" applyBorder="1" applyAlignment="1">
      <alignment wrapText="1"/>
    </xf>
    <xf numFmtId="0" fontId="10" fillId="4" borderId="6" xfId="0" applyFont="1" applyFill="1" applyBorder="1" applyAlignment="1">
      <alignment wrapText="1"/>
    </xf>
    <xf numFmtId="0" fontId="10" fillId="8" borderId="6" xfId="0" applyFont="1" applyFill="1" applyBorder="1" applyAlignment="1">
      <alignment wrapText="1"/>
    </xf>
    <xf numFmtId="0" fontId="10" fillId="3" borderId="1" xfId="0" applyFont="1" applyFill="1" applyBorder="1" applyAlignment="1">
      <alignment wrapText="1"/>
    </xf>
    <xf numFmtId="0" fontId="11" fillId="6" borderId="8" xfId="0" applyFont="1" applyFill="1" applyBorder="1" applyAlignment="1">
      <alignment vertical="top" wrapText="1"/>
    </xf>
    <xf numFmtId="0" fontId="10" fillId="0" borderId="5" xfId="0" applyFont="1" applyBorder="1" applyAlignment="1">
      <alignment wrapText="1"/>
    </xf>
    <xf numFmtId="0" fontId="11" fillId="0" borderId="5" xfId="0" applyFont="1" applyBorder="1" applyAlignment="1">
      <alignment vertical="top" wrapText="1"/>
    </xf>
    <xf numFmtId="0" fontId="11" fillId="0" borderId="5" xfId="0" applyFont="1" applyBorder="1" applyAlignment="1">
      <alignment wrapText="1"/>
    </xf>
    <xf numFmtId="0" fontId="12" fillId="6" borderId="7" xfId="0" applyFont="1" applyFill="1" applyBorder="1" applyAlignment="1">
      <alignment wrapText="1"/>
    </xf>
    <xf numFmtId="0" fontId="11" fillId="6" borderId="8" xfId="0" applyFont="1" applyFill="1" applyBorder="1" applyAlignment="1">
      <alignment wrapText="1"/>
    </xf>
    <xf numFmtId="0" fontId="10" fillId="0" borderId="8" xfId="0" applyFont="1" applyBorder="1" applyAlignment="1">
      <alignment wrapText="1"/>
    </xf>
    <xf numFmtId="0" fontId="11" fillId="7" borderId="5" xfId="0" applyFont="1" applyFill="1" applyBorder="1" applyAlignment="1">
      <alignment wrapText="1"/>
    </xf>
    <xf numFmtId="0" fontId="12" fillId="6" borderId="8" xfId="0" applyFont="1" applyFill="1" applyBorder="1" applyAlignment="1">
      <alignment wrapText="1"/>
    </xf>
    <xf numFmtId="0" fontId="12" fillId="6" borderId="5" xfId="0" applyFont="1" applyFill="1" applyBorder="1" applyAlignment="1">
      <alignment wrapText="1"/>
    </xf>
    <xf numFmtId="0" fontId="10" fillId="7" borderId="5" xfId="0" applyFont="1" applyFill="1" applyBorder="1" applyAlignment="1">
      <alignment wrapText="1"/>
    </xf>
    <xf numFmtId="0" fontId="13" fillId="7" borderId="5" xfId="0" applyFont="1" applyFill="1" applyBorder="1" applyAlignment="1">
      <alignment wrapText="1"/>
    </xf>
    <xf numFmtId="0" fontId="13" fillId="0" borderId="5" xfId="0" applyFont="1" applyBorder="1" applyAlignment="1">
      <alignment wrapText="1"/>
    </xf>
    <xf numFmtId="0" fontId="13" fillId="0" borderId="10" xfId="0" applyFont="1" applyBorder="1" applyAlignment="1">
      <alignment wrapText="1"/>
    </xf>
    <xf numFmtId="0" fontId="4" fillId="4" borderId="10" xfId="0" applyFont="1" applyFill="1" applyBorder="1" applyAlignment="1">
      <alignment wrapText="1"/>
    </xf>
    <xf numFmtId="0" fontId="6" fillId="0" borderId="10" xfId="0" applyFont="1" applyBorder="1" applyAlignment="1">
      <alignment vertical="top" wrapText="1"/>
    </xf>
    <xf numFmtId="0" fontId="4" fillId="8" borderId="19" xfId="0" applyFont="1" applyFill="1" applyBorder="1" applyAlignment="1">
      <alignment wrapText="1"/>
    </xf>
    <xf numFmtId="0" fontId="10" fillId="0" borderId="5" xfId="0" applyFont="1" applyBorder="1" applyAlignment="1">
      <alignment vertical="top" wrapText="1"/>
    </xf>
    <xf numFmtId="0" fontId="11" fillId="0" borderId="5" xfId="0" quotePrefix="1" applyFont="1" applyBorder="1" applyAlignment="1">
      <alignment vertical="top" wrapText="1"/>
    </xf>
    <xf numFmtId="0" fontId="14" fillId="0" borderId="21" xfId="0" applyFont="1" applyBorder="1" applyAlignment="1">
      <alignment horizontal="center" vertical="center"/>
    </xf>
    <xf numFmtId="0" fontId="0" fillId="9" borderId="21" xfId="0" applyFill="1" applyBorder="1"/>
    <xf numFmtId="164" fontId="0" fillId="9" borderId="21" xfId="0" applyNumberFormat="1" applyFill="1" applyBorder="1"/>
    <xf numFmtId="0" fontId="0" fillId="10" borderId="21" xfId="0" applyFill="1" applyBorder="1"/>
    <xf numFmtId="164" fontId="0" fillId="10" borderId="21" xfId="0" applyNumberFormat="1" applyFill="1" applyBorder="1"/>
    <xf numFmtId="0" fontId="14" fillId="0" borderId="21" xfId="0" applyFont="1" applyBorder="1"/>
    <xf numFmtId="164" fontId="14" fillId="0" borderId="21" xfId="0" applyNumberFormat="1" applyFont="1" applyBorder="1"/>
    <xf numFmtId="0" fontId="14" fillId="0" borderId="0" xfId="0" applyFont="1" applyAlignment="1">
      <alignment vertical="center"/>
    </xf>
    <xf numFmtId="0" fontId="0" fillId="0" borderId="21" xfId="0" applyBorder="1"/>
    <xf numFmtId="164" fontId="0" fillId="0" borderId="21" xfId="0" applyNumberFormat="1" applyBorder="1"/>
    <xf numFmtId="0" fontId="15" fillId="0" borderId="21" xfId="0" applyFont="1" applyBorder="1"/>
    <xf numFmtId="164" fontId="15" fillId="0" borderId="21" xfId="0" applyNumberFormat="1" applyFont="1" applyBorder="1"/>
    <xf numFmtId="0" fontId="0" fillId="11" borderId="21" xfId="0" applyFill="1" applyBorder="1"/>
    <xf numFmtId="0" fontId="15" fillId="12" borderId="21" xfId="0" applyFont="1" applyFill="1" applyBorder="1"/>
    <xf numFmtId="164" fontId="15" fillId="12" borderId="21" xfId="0" applyNumberFormat="1" applyFont="1" applyFill="1" applyBorder="1"/>
    <xf numFmtId="164" fontId="0" fillId="11" borderId="21" xfId="0" applyNumberFormat="1" applyFill="1" applyBorder="1"/>
    <xf numFmtId="0" fontId="5" fillId="6" borderId="7" xfId="0" applyFont="1" applyFill="1" applyBorder="1" applyAlignment="1">
      <alignment vertical="top" wrapText="1"/>
    </xf>
    <xf numFmtId="0" fontId="16" fillId="0" borderId="0" xfId="2"/>
    <xf numFmtId="0" fontId="16" fillId="0" borderId="0" xfId="2" applyAlignment="1">
      <alignment wrapText="1"/>
    </xf>
    <xf numFmtId="0" fontId="16" fillId="0" borderId="0" xfId="2" applyAlignment="1">
      <alignment horizontal="center"/>
    </xf>
    <xf numFmtId="0" fontId="16" fillId="0" borderId="26" xfId="2" applyBorder="1"/>
    <xf numFmtId="0" fontId="16" fillId="0" borderId="26" xfId="2" applyBorder="1" applyAlignment="1">
      <alignment wrapText="1"/>
    </xf>
    <xf numFmtId="0" fontId="16" fillId="0" borderId="24" xfId="2" applyBorder="1" applyAlignment="1">
      <alignment vertical="top"/>
    </xf>
    <xf numFmtId="14" fontId="17" fillId="0" borderId="26" xfId="2" applyNumberFormat="1" applyFont="1" applyBorder="1" applyAlignment="1">
      <alignment vertical="top"/>
    </xf>
    <xf numFmtId="0" fontId="16" fillId="0" borderId="26" xfId="2" applyBorder="1" applyAlignment="1">
      <alignment vertical="top"/>
    </xf>
    <xf numFmtId="0" fontId="17" fillId="0" borderId="26" xfId="2" applyFont="1" applyBorder="1" applyAlignment="1">
      <alignment wrapText="1"/>
    </xf>
    <xf numFmtId="0" fontId="17" fillId="0" borderId="26" xfId="2" applyFont="1" applyBorder="1"/>
    <xf numFmtId="0" fontId="17" fillId="0" borderId="26" xfId="2" applyFont="1" applyBorder="1" applyAlignment="1">
      <alignment vertical="top"/>
    </xf>
    <xf numFmtId="14" fontId="16" fillId="0" borderId="26" xfId="2" applyNumberFormat="1" applyBorder="1" applyAlignment="1">
      <alignment vertical="top"/>
    </xf>
    <xf numFmtId="0" fontId="17" fillId="0" borderId="26" xfId="2" applyFont="1" applyBorder="1" applyAlignment="1">
      <alignment vertical="top" wrapText="1"/>
    </xf>
    <xf numFmtId="0" fontId="17" fillId="0" borderId="26" xfId="2" applyFont="1" applyBorder="1" applyAlignment="1">
      <alignment horizontal="left" vertical="top" wrapText="1"/>
    </xf>
    <xf numFmtId="0" fontId="18" fillId="13" borderId="27" xfId="2" applyFont="1" applyFill="1" applyBorder="1"/>
    <xf numFmtId="0" fontId="18" fillId="13" borderId="27" xfId="2" applyFont="1" applyFill="1" applyBorder="1" applyAlignment="1">
      <alignment wrapText="1"/>
    </xf>
    <xf numFmtId="0" fontId="18" fillId="13" borderId="21" xfId="2" applyFont="1" applyFill="1" applyBorder="1"/>
    <xf numFmtId="14" fontId="16" fillId="0" borderId="26" xfId="2" applyNumberFormat="1" applyBorder="1"/>
    <xf numFmtId="0" fontId="16" fillId="0" borderId="21" xfId="2" applyBorder="1" applyAlignment="1">
      <alignment horizontal="center" vertical="top"/>
    </xf>
    <xf numFmtId="0" fontId="16" fillId="0" borderId="21" xfId="2" applyBorder="1" applyAlignment="1">
      <alignment horizontal="center"/>
    </xf>
    <xf numFmtId="0" fontId="16" fillId="0" borderId="21" xfId="2" applyBorder="1" applyAlignment="1">
      <alignment wrapText="1"/>
    </xf>
    <xf numFmtId="0" fontId="16" fillId="0" borderId="21" xfId="2" applyBorder="1"/>
    <xf numFmtId="0" fontId="16" fillId="0" borderId="21" xfId="2" applyBorder="1" applyAlignment="1">
      <alignment horizontal="left"/>
    </xf>
    <xf numFmtId="0" fontId="16" fillId="0" borderId="21" xfId="2" applyBorder="1" applyAlignment="1">
      <alignment horizontal="left" vertical="top"/>
    </xf>
    <xf numFmtId="0" fontId="20" fillId="0" borderId="0" xfId="2" applyFont="1"/>
    <xf numFmtId="0" fontId="8" fillId="0" borderId="0" xfId="2" applyFont="1"/>
    <xf numFmtId="0" fontId="21" fillId="0" borderId="10" xfId="2" applyFont="1" applyBorder="1" applyAlignment="1">
      <alignment wrapText="1"/>
    </xf>
    <xf numFmtId="0" fontId="21" fillId="0" borderId="5" xfId="2" applyFont="1" applyBorder="1" applyAlignment="1">
      <alignment wrapText="1"/>
    </xf>
    <xf numFmtId="0" fontId="21" fillId="7" borderId="5" xfId="2" applyFont="1" applyFill="1" applyBorder="1" applyAlignment="1">
      <alignment wrapText="1"/>
    </xf>
    <xf numFmtId="0" fontId="22" fillId="7" borderId="5" xfId="2" applyFont="1" applyFill="1" applyBorder="1" applyAlignment="1">
      <alignment wrapText="1"/>
    </xf>
    <xf numFmtId="0" fontId="22" fillId="0" borderId="5" xfId="2" applyFont="1" applyBorder="1" applyAlignment="1">
      <alignment wrapText="1"/>
    </xf>
    <xf numFmtId="0" fontId="23" fillId="0" borderId="2" xfId="2" applyFont="1" applyBorder="1" applyAlignment="1">
      <alignment wrapText="1"/>
    </xf>
    <xf numFmtId="0" fontId="24" fillId="6" borderId="5" xfId="2" applyFont="1" applyFill="1" applyBorder="1" applyAlignment="1">
      <alignment wrapText="1"/>
    </xf>
    <xf numFmtId="0" fontId="24" fillId="6" borderId="7" xfId="2" applyFont="1" applyFill="1" applyBorder="1" applyAlignment="1">
      <alignment wrapText="1"/>
    </xf>
    <xf numFmtId="0" fontId="24" fillId="6" borderId="8" xfId="2" applyFont="1" applyFill="1" applyBorder="1" applyAlignment="1">
      <alignment wrapText="1"/>
    </xf>
    <xf numFmtId="0" fontId="23" fillId="0" borderId="5" xfId="2" applyFont="1" applyBorder="1" applyAlignment="1">
      <alignment wrapText="1"/>
    </xf>
    <xf numFmtId="0" fontId="23" fillId="7" borderId="5" xfId="2" applyFont="1" applyFill="1" applyBorder="1" applyAlignment="1">
      <alignment wrapText="1"/>
    </xf>
    <xf numFmtId="0" fontId="22" fillId="0" borderId="8" xfId="2" applyFont="1" applyBorder="1" applyAlignment="1">
      <alignment wrapText="1"/>
    </xf>
    <xf numFmtId="0" fontId="23" fillId="6" borderId="8" xfId="2" applyFont="1" applyFill="1" applyBorder="1" applyAlignment="1">
      <alignment wrapText="1"/>
    </xf>
    <xf numFmtId="0" fontId="23" fillId="0" borderId="5" xfId="2" applyFont="1" applyBorder="1" applyAlignment="1">
      <alignment vertical="top" wrapText="1"/>
    </xf>
    <xf numFmtId="0" fontId="22" fillId="0" borderId="8" xfId="2" applyFont="1" applyBorder="1" applyAlignment="1">
      <alignment vertical="top" wrapText="1"/>
    </xf>
    <xf numFmtId="0" fontId="23" fillId="6" borderId="8" xfId="2" applyFont="1" applyFill="1" applyBorder="1" applyAlignment="1">
      <alignment vertical="top" wrapText="1"/>
    </xf>
    <xf numFmtId="0" fontId="23" fillId="6" borderId="7" xfId="2" applyFont="1" applyFill="1" applyBorder="1" applyAlignment="1">
      <alignment vertical="top" wrapText="1"/>
    </xf>
    <xf numFmtId="0" fontId="22" fillId="8" borderId="6" xfId="2" applyFont="1" applyFill="1" applyBorder="1" applyAlignment="1">
      <alignment wrapText="1"/>
    </xf>
    <xf numFmtId="0" fontId="22" fillId="4" borderId="6" xfId="2" applyFont="1" applyFill="1" applyBorder="1" applyAlignment="1">
      <alignment wrapText="1"/>
    </xf>
    <xf numFmtId="0" fontId="22" fillId="2" borderId="6" xfId="2" applyFont="1" applyFill="1" applyBorder="1" applyAlignment="1">
      <alignment wrapText="1"/>
    </xf>
    <xf numFmtId="0" fontId="22" fillId="3" borderId="1" xfId="2" applyFont="1" applyFill="1" applyBorder="1" applyAlignment="1">
      <alignment wrapText="1"/>
    </xf>
    <xf numFmtId="0" fontId="25" fillId="0" borderId="0" xfId="2" applyFont="1"/>
    <xf numFmtId="0" fontId="22" fillId="0" borderId="10" xfId="2" applyFont="1" applyBorder="1" applyAlignment="1">
      <alignment wrapText="1"/>
    </xf>
    <xf numFmtId="0" fontId="22" fillId="0" borderId="5" xfId="2" applyFont="1" applyBorder="1" applyAlignment="1">
      <alignment vertical="top" wrapText="1"/>
    </xf>
    <xf numFmtId="0" fontId="17" fillId="0" borderId="0" xfId="2" applyFont="1"/>
    <xf numFmtId="0" fontId="23" fillId="6" borderId="5" xfId="2" applyFont="1" applyFill="1" applyBorder="1" applyAlignment="1">
      <alignment wrapText="1"/>
    </xf>
    <xf numFmtId="0" fontId="23" fillId="6" borderId="7" xfId="2" applyFont="1" applyFill="1" applyBorder="1" applyAlignment="1">
      <alignment wrapText="1"/>
    </xf>
    <xf numFmtId="0" fontId="23" fillId="0" borderId="0" xfId="2" applyFont="1" applyAlignment="1">
      <alignment wrapText="1"/>
    </xf>
    <xf numFmtId="0" fontId="22" fillId="4" borderId="5" xfId="2" applyFont="1" applyFill="1" applyBorder="1" applyAlignment="1">
      <alignment wrapText="1"/>
    </xf>
    <xf numFmtId="0" fontId="22" fillId="2" borderId="5" xfId="2" applyFont="1" applyFill="1" applyBorder="1" applyAlignment="1">
      <alignment wrapText="1"/>
    </xf>
    <xf numFmtId="0" fontId="22" fillId="0" borderId="0" xfId="2" applyFont="1" applyAlignment="1">
      <alignment wrapText="1"/>
    </xf>
    <xf numFmtId="3" fontId="22" fillId="0" borderId="5" xfId="2" applyNumberFormat="1" applyFont="1" applyBorder="1" applyAlignment="1">
      <alignment wrapText="1"/>
    </xf>
    <xf numFmtId="0" fontId="23" fillId="6" borderId="4" xfId="2" applyFont="1" applyFill="1" applyBorder="1" applyAlignment="1">
      <alignment wrapText="1"/>
    </xf>
    <xf numFmtId="0" fontId="23" fillId="0" borderId="4" xfId="2" applyFont="1" applyBorder="1" applyAlignment="1">
      <alignment wrapText="1"/>
    </xf>
    <xf numFmtId="0" fontId="23" fillId="7" borderId="10" xfId="2" applyFont="1" applyFill="1" applyBorder="1" applyAlignment="1">
      <alignment wrapText="1"/>
    </xf>
    <xf numFmtId="0" fontId="22" fillId="0" borderId="6" xfId="2" applyFont="1" applyBorder="1" applyAlignment="1">
      <alignment wrapText="1"/>
    </xf>
    <xf numFmtId="0" fontId="23" fillId="6" borderId="7" xfId="2" applyFont="1" applyFill="1" applyBorder="1" applyAlignment="1">
      <alignment horizontal="left" vertical="top" wrapText="1"/>
    </xf>
    <xf numFmtId="0" fontId="23" fillId="0" borderId="10" xfId="2" applyFont="1" applyBorder="1" applyAlignment="1">
      <alignment wrapText="1"/>
    </xf>
    <xf numFmtId="0" fontId="23" fillId="0" borderId="5" xfId="2" applyFont="1" applyBorder="1" applyAlignment="1">
      <alignment horizontal="left" vertical="top" wrapText="1"/>
    </xf>
    <xf numFmtId="0" fontId="23" fillId="7" borderId="5" xfId="2" applyFont="1" applyFill="1" applyBorder="1" applyAlignment="1">
      <alignment horizontal="left" vertical="top" wrapText="1"/>
    </xf>
    <xf numFmtId="0" fontId="22" fillId="0" borderId="5" xfId="2" applyFont="1" applyBorder="1" applyAlignment="1">
      <alignment horizontal="left" vertical="top" wrapText="1"/>
    </xf>
    <xf numFmtId="9" fontId="23" fillId="0" borderId="5" xfId="2" applyNumberFormat="1" applyFont="1" applyBorder="1" applyAlignment="1">
      <alignment horizontal="left" vertical="top" wrapText="1"/>
    </xf>
    <xf numFmtId="0" fontId="23" fillId="7" borderId="5" xfId="2" applyFont="1" applyFill="1" applyBorder="1" applyAlignment="1">
      <alignment vertical="top" wrapText="1"/>
    </xf>
    <xf numFmtId="0" fontId="23" fillId="6" borderId="8" xfId="2" applyFont="1" applyFill="1" applyBorder="1" applyAlignment="1">
      <alignment horizontal="left" vertical="top" wrapText="1"/>
    </xf>
    <xf numFmtId="0" fontId="24" fillId="6" borderId="7" xfId="2" applyFont="1" applyFill="1" applyBorder="1" applyAlignment="1">
      <alignment vertical="top" wrapText="1"/>
    </xf>
    <xf numFmtId="0" fontId="4" fillId="4" borderId="5" xfId="2" applyFont="1" applyFill="1" applyBorder="1" applyAlignment="1">
      <alignment wrapText="1"/>
    </xf>
    <xf numFmtId="0" fontId="4" fillId="4" borderId="6" xfId="2" applyFont="1" applyFill="1" applyBorder="1" applyAlignment="1">
      <alignment wrapText="1"/>
    </xf>
    <xf numFmtId="0" fontId="4" fillId="2" borderId="5" xfId="2" applyFont="1" applyFill="1" applyBorder="1" applyAlignment="1">
      <alignment wrapText="1"/>
    </xf>
    <xf numFmtId="0" fontId="4" fillId="3" borderId="4" xfId="2" applyFont="1" applyFill="1" applyBorder="1" applyAlignment="1">
      <alignment wrapText="1"/>
    </xf>
    <xf numFmtId="0" fontId="4" fillId="2" borderId="1" xfId="2" applyFont="1" applyFill="1" applyBorder="1" applyAlignment="1">
      <alignment wrapText="1"/>
    </xf>
    <xf numFmtId="0" fontId="3" fillId="0" borderId="0" xfId="2" applyFont="1"/>
    <xf numFmtId="0" fontId="2" fillId="0" borderId="0" xfId="2" applyFont="1"/>
    <xf numFmtId="0" fontId="26" fillId="0" borderId="0" xfId="3" applyFill="1" applyBorder="1" applyAlignment="1"/>
    <xf numFmtId="0" fontId="4" fillId="0" borderId="2" xfId="0" applyFont="1" applyBorder="1" applyAlignment="1">
      <alignment wrapText="1"/>
    </xf>
    <xf numFmtId="0" fontId="4" fillId="0" borderId="3" xfId="0" applyFont="1" applyBorder="1" applyAlignment="1">
      <alignment wrapText="1"/>
    </xf>
    <xf numFmtId="0" fontId="5" fillId="5" borderId="7" xfId="0" applyFont="1" applyFill="1" applyBorder="1" applyAlignment="1">
      <alignment vertical="top" wrapText="1"/>
    </xf>
    <xf numFmtId="0" fontId="4" fillId="4" borderId="9" xfId="0" applyFont="1" applyFill="1" applyBorder="1" applyAlignment="1">
      <alignment wrapText="1"/>
    </xf>
    <xf numFmtId="0" fontId="4" fillId="4" borderId="2" xfId="0" applyFont="1" applyFill="1" applyBorder="1" applyAlignment="1">
      <alignment wrapText="1"/>
    </xf>
    <xf numFmtId="0" fontId="4" fillId="4" borderId="3" xfId="0" applyFont="1" applyFill="1" applyBorder="1" applyAlignment="1">
      <alignment wrapText="1"/>
    </xf>
    <xf numFmtId="0" fontId="5" fillId="0" borderId="9" xfId="0" applyFont="1" applyBorder="1" applyAlignment="1">
      <alignment wrapText="1"/>
    </xf>
    <xf numFmtId="0" fontId="5" fillId="0" borderId="2" xfId="0" applyFont="1" applyBorder="1" applyAlignment="1">
      <alignment wrapText="1"/>
    </xf>
    <xf numFmtId="0" fontId="5" fillId="0" borderId="3" xfId="0" applyFont="1" applyBorder="1" applyAlignment="1">
      <alignment wrapText="1"/>
    </xf>
    <xf numFmtId="0" fontId="5" fillId="0" borderId="7" xfId="0" applyFont="1" applyBorder="1" applyAlignment="1">
      <alignment vertical="top" wrapText="1"/>
    </xf>
    <xf numFmtId="0" fontId="5" fillId="0" borderId="9" xfId="0" applyFont="1" applyBorder="1" applyAlignment="1">
      <alignment horizontal="left" vertical="top" wrapText="1"/>
    </xf>
    <xf numFmtId="0" fontId="5" fillId="0" borderId="2" xfId="0" applyFont="1" applyBorder="1" applyAlignment="1">
      <alignment horizontal="left" vertical="top" wrapText="1"/>
    </xf>
    <xf numFmtId="0" fontId="5" fillId="0" borderId="6" xfId="0" applyFont="1" applyBorder="1" applyAlignment="1">
      <alignment horizontal="left" vertical="top" wrapText="1"/>
    </xf>
    <xf numFmtId="0" fontId="4" fillId="3" borderId="25" xfId="0" applyFont="1" applyFill="1" applyBorder="1" applyAlignment="1">
      <alignment wrapText="1"/>
    </xf>
    <xf numFmtId="0" fontId="4" fillId="3" borderId="4" xfId="0" applyFont="1" applyFill="1" applyBorder="1" applyAlignment="1">
      <alignment wrapText="1"/>
    </xf>
    <xf numFmtId="0" fontId="4" fillId="7" borderId="2" xfId="0" applyFont="1" applyFill="1" applyBorder="1" applyAlignment="1">
      <alignment wrapText="1"/>
    </xf>
    <xf numFmtId="0" fontId="4" fillId="7" borderId="3" xfId="0" applyFont="1" applyFill="1" applyBorder="1" applyAlignment="1">
      <alignment wrapText="1"/>
    </xf>
    <xf numFmtId="0" fontId="4" fillId="3" borderId="7" xfId="0" applyFont="1" applyFill="1" applyBorder="1" applyAlignment="1">
      <alignment wrapText="1"/>
    </xf>
    <xf numFmtId="0" fontId="4" fillId="3" borderId="11" xfId="0" applyFont="1" applyFill="1" applyBorder="1" applyAlignment="1">
      <alignment wrapText="1"/>
    </xf>
    <xf numFmtId="0" fontId="4" fillId="5" borderId="12" xfId="0" applyFont="1" applyFill="1" applyBorder="1" applyAlignment="1">
      <alignment wrapText="1"/>
    </xf>
    <xf numFmtId="0" fontId="4" fillId="5" borderId="13" xfId="0" applyFont="1" applyFill="1" applyBorder="1" applyAlignment="1">
      <alignment wrapText="1"/>
    </xf>
    <xf numFmtId="0" fontId="4" fillId="5" borderId="14" xfId="0" applyFont="1" applyFill="1" applyBorder="1" applyAlignment="1">
      <alignment wrapText="1"/>
    </xf>
    <xf numFmtId="0" fontId="4" fillId="5" borderId="15" xfId="0" applyFont="1" applyFill="1" applyBorder="1" applyAlignment="1">
      <alignment wrapText="1"/>
    </xf>
    <xf numFmtId="0" fontId="4" fillId="5" borderId="16" xfId="0" applyFont="1" applyFill="1" applyBorder="1" applyAlignment="1">
      <alignment wrapText="1"/>
    </xf>
    <xf numFmtId="0" fontId="4" fillId="5" borderId="17" xfId="0" applyFont="1" applyFill="1" applyBorder="1" applyAlignment="1">
      <alignment wrapText="1"/>
    </xf>
    <xf numFmtId="0" fontId="5" fillId="0" borderId="19" xfId="0" applyFont="1" applyBorder="1" applyAlignment="1">
      <alignment horizontal="left" vertical="top" wrapText="1"/>
    </xf>
    <xf numFmtId="0" fontId="5" fillId="0" borderId="8" xfId="0" applyFont="1" applyBorder="1" applyAlignment="1">
      <alignment horizontal="left" vertical="top" wrapText="1"/>
    </xf>
    <xf numFmtId="0" fontId="5" fillId="0" borderId="5" xfId="0" applyFont="1" applyBorder="1" applyAlignment="1">
      <alignment horizontal="left" vertical="top" wrapText="1"/>
    </xf>
    <xf numFmtId="0" fontId="5" fillId="0" borderId="2" xfId="0" applyFont="1" applyBorder="1" applyAlignment="1">
      <alignment vertical="center" wrapText="1"/>
    </xf>
    <xf numFmtId="0" fontId="5" fillId="0" borderId="3" xfId="0" applyFont="1" applyBorder="1" applyAlignment="1">
      <alignment vertical="center" wrapText="1"/>
    </xf>
    <xf numFmtId="0" fontId="4" fillId="4" borderId="13" xfId="0" applyFont="1" applyFill="1" applyBorder="1" applyAlignment="1">
      <alignment wrapText="1"/>
    </xf>
    <xf numFmtId="0" fontId="4" fillId="4" borderId="14" xfId="0" applyFont="1" applyFill="1" applyBorder="1" applyAlignment="1">
      <alignment wrapText="1"/>
    </xf>
    <xf numFmtId="0" fontId="11" fillId="0" borderId="19" xfId="0" applyFont="1" applyBorder="1" applyAlignment="1">
      <alignment horizontal="left" vertical="top" wrapText="1"/>
    </xf>
    <xf numFmtId="0" fontId="11" fillId="0" borderId="8" xfId="0" applyFont="1" applyBorder="1" applyAlignment="1">
      <alignment horizontal="left" vertical="top" wrapText="1"/>
    </xf>
    <xf numFmtId="0" fontId="10" fillId="3" borderId="7" xfId="0" applyFont="1" applyFill="1" applyBorder="1" applyAlignment="1">
      <alignment wrapText="1"/>
    </xf>
    <xf numFmtId="0" fontId="10" fillId="3" borderId="11" xfId="0" applyFont="1" applyFill="1" applyBorder="1" applyAlignment="1">
      <alignment wrapText="1"/>
    </xf>
    <xf numFmtId="0" fontId="13" fillId="5" borderId="12" xfId="0" applyFont="1" applyFill="1" applyBorder="1" applyAlignment="1">
      <alignment wrapText="1"/>
    </xf>
    <xf numFmtId="0" fontId="13" fillId="5" borderId="13" xfId="0" applyFont="1" applyFill="1" applyBorder="1" applyAlignment="1">
      <alignment wrapText="1"/>
    </xf>
    <xf numFmtId="0" fontId="13" fillId="5" borderId="14" xfId="0" applyFont="1" applyFill="1" applyBorder="1" applyAlignment="1">
      <alignment wrapText="1"/>
    </xf>
    <xf numFmtId="0" fontId="13" fillId="5" borderId="15" xfId="0" applyFont="1" applyFill="1" applyBorder="1" applyAlignment="1">
      <alignment wrapText="1"/>
    </xf>
    <xf numFmtId="0" fontId="13" fillId="5" borderId="16" xfId="0" applyFont="1" applyFill="1" applyBorder="1" applyAlignment="1">
      <alignment wrapText="1"/>
    </xf>
    <xf numFmtId="0" fontId="13" fillId="5" borderId="17" xfId="0" applyFont="1" applyFill="1" applyBorder="1" applyAlignment="1">
      <alignment wrapText="1"/>
    </xf>
    <xf numFmtId="0" fontId="10" fillId="7" borderId="2" xfId="0" applyFont="1" applyFill="1" applyBorder="1" applyAlignment="1">
      <alignment wrapText="1"/>
    </xf>
    <xf numFmtId="0" fontId="10" fillId="7" borderId="3" xfId="0" applyFont="1" applyFill="1" applyBorder="1" applyAlignment="1">
      <alignment wrapText="1"/>
    </xf>
    <xf numFmtId="0" fontId="13" fillId="0" borderId="2" xfId="0" applyFont="1" applyBorder="1" applyAlignment="1">
      <alignment wrapText="1"/>
    </xf>
    <xf numFmtId="0" fontId="13" fillId="0" borderId="3" xfId="0" applyFont="1" applyBorder="1" applyAlignment="1">
      <alignment wrapText="1"/>
    </xf>
    <xf numFmtId="0" fontId="10" fillId="4" borderId="2" xfId="0" applyFont="1" applyFill="1" applyBorder="1" applyAlignment="1">
      <alignment wrapText="1"/>
    </xf>
    <xf numFmtId="0" fontId="10" fillId="4" borderId="3" xfId="0" applyFont="1" applyFill="1" applyBorder="1" applyAlignment="1">
      <alignment wrapText="1"/>
    </xf>
    <xf numFmtId="0" fontId="4" fillId="7" borderId="10" xfId="0" applyFont="1" applyFill="1" applyBorder="1" applyAlignment="1">
      <alignment wrapText="1"/>
    </xf>
    <xf numFmtId="0" fontId="4" fillId="7" borderId="18" xfId="0" applyFont="1" applyFill="1" applyBorder="1" applyAlignment="1">
      <alignment wrapText="1"/>
    </xf>
    <xf numFmtId="0" fontId="5" fillId="0" borderId="20" xfId="0" applyFont="1" applyBorder="1" applyAlignment="1">
      <alignment horizontal="left" vertical="top" wrapText="1"/>
    </xf>
    <xf numFmtId="0" fontId="0" fillId="0" borderId="22" xfId="0" applyBorder="1" applyAlignment="1">
      <alignment horizontal="center" vertical="center" textRotation="90" wrapText="1"/>
    </xf>
    <xf numFmtId="0" fontId="0" fillId="0" borderId="23" xfId="0" applyBorder="1" applyAlignment="1">
      <alignment horizontal="center" vertical="center" textRotation="90" wrapText="1"/>
    </xf>
    <xf numFmtId="0" fontId="0" fillId="0" borderId="24" xfId="0" applyBorder="1" applyAlignment="1">
      <alignment horizontal="center" vertical="center" textRotation="90" wrapText="1"/>
    </xf>
    <xf numFmtId="0" fontId="0" fillId="9" borderId="22" xfId="0" applyFill="1" applyBorder="1" applyAlignment="1">
      <alignment horizontal="center" vertical="center" wrapText="1"/>
    </xf>
    <xf numFmtId="0" fontId="0" fillId="9" borderId="23" xfId="0" applyFill="1" applyBorder="1" applyAlignment="1">
      <alignment horizontal="center" vertical="center" wrapText="1"/>
    </xf>
    <xf numFmtId="0" fontId="0" fillId="9" borderId="24" xfId="0" applyFill="1" applyBorder="1" applyAlignment="1">
      <alignment horizontal="center" vertical="center" wrapText="1"/>
    </xf>
    <xf numFmtId="0" fontId="0" fillId="10" borderId="22" xfId="0" applyFill="1" applyBorder="1" applyAlignment="1">
      <alignment horizontal="center" vertical="center" wrapText="1"/>
    </xf>
    <xf numFmtId="0" fontId="0" fillId="10" borderId="23" xfId="0" applyFill="1" applyBorder="1" applyAlignment="1">
      <alignment horizontal="center" vertical="center" wrapText="1"/>
    </xf>
    <xf numFmtId="0" fontId="0" fillId="10" borderId="24" xfId="0" applyFill="1" applyBorder="1" applyAlignment="1">
      <alignment horizontal="center" vertical="center" wrapText="1"/>
    </xf>
    <xf numFmtId="0" fontId="19" fillId="0" borderId="0" xfId="2" applyFont="1" applyAlignment="1">
      <alignment wrapText="1"/>
    </xf>
    <xf numFmtId="0" fontId="22" fillId="3" borderId="7" xfId="2" applyFont="1" applyFill="1" applyBorder="1" applyAlignment="1">
      <alignment wrapText="1"/>
    </xf>
    <xf numFmtId="0" fontId="22" fillId="3" borderId="11" xfId="2" applyFont="1" applyFill="1" applyBorder="1" applyAlignment="1">
      <alignment wrapText="1"/>
    </xf>
    <xf numFmtId="0" fontId="22" fillId="7" borderId="2" xfId="2" applyFont="1" applyFill="1" applyBorder="1" applyAlignment="1">
      <alignment wrapText="1"/>
    </xf>
    <xf numFmtId="0" fontId="22" fillId="7" borderId="3" xfId="2" applyFont="1" applyFill="1" applyBorder="1" applyAlignment="1">
      <alignment wrapText="1"/>
    </xf>
    <xf numFmtId="0" fontId="22" fillId="0" borderId="2" xfId="2" applyFont="1" applyBorder="1" applyAlignment="1">
      <alignment wrapText="1"/>
    </xf>
    <xf numFmtId="0" fontId="22" fillId="0" borderId="3" xfId="2" applyFont="1" applyBorder="1" applyAlignment="1">
      <alignment wrapText="1"/>
    </xf>
    <xf numFmtId="0" fontId="4" fillId="0" borderId="2" xfId="2" applyFont="1" applyBorder="1" applyAlignment="1">
      <alignment wrapText="1"/>
    </xf>
    <xf numFmtId="0" fontId="4" fillId="0" borderId="3" xfId="2" applyFont="1" applyBorder="1" applyAlignment="1">
      <alignment wrapText="1"/>
    </xf>
    <xf numFmtId="0" fontId="5" fillId="5" borderId="7" xfId="2" applyFont="1" applyFill="1" applyBorder="1" applyAlignment="1">
      <alignment vertical="top" wrapText="1"/>
    </xf>
    <xf numFmtId="0" fontId="23" fillId="5" borderId="7" xfId="2" applyFont="1" applyFill="1" applyBorder="1" applyAlignment="1">
      <alignment vertical="top" wrapText="1"/>
    </xf>
    <xf numFmtId="0" fontId="22" fillId="4" borderId="9" xfId="2" applyFont="1" applyFill="1" applyBorder="1" applyAlignment="1">
      <alignment wrapText="1"/>
    </xf>
    <xf numFmtId="0" fontId="22" fillId="4" borderId="2" xfId="2" applyFont="1" applyFill="1" applyBorder="1" applyAlignment="1">
      <alignment wrapText="1"/>
    </xf>
    <xf numFmtId="0" fontId="22" fillId="4" borderId="3" xfId="2" applyFont="1" applyFill="1" applyBorder="1" applyAlignment="1">
      <alignment wrapText="1"/>
    </xf>
    <xf numFmtId="0" fontId="23" fillId="0" borderId="9" xfId="2" applyFont="1" applyBorder="1" applyAlignment="1">
      <alignment wrapText="1"/>
    </xf>
    <xf numFmtId="0" fontId="23" fillId="0" borderId="2" xfId="2" applyFont="1" applyBorder="1" applyAlignment="1">
      <alignment wrapText="1"/>
    </xf>
    <xf numFmtId="0" fontId="23" fillId="0" borderId="3" xfId="2" applyFont="1" applyBorder="1" applyAlignment="1">
      <alignment wrapText="1"/>
    </xf>
    <xf numFmtId="0" fontId="23" fillId="0" borderId="7" xfId="2" applyFont="1" applyBorder="1" applyAlignment="1">
      <alignment vertical="top" wrapText="1"/>
    </xf>
    <xf numFmtId="0" fontId="23" fillId="0" borderId="11" xfId="2" applyFont="1" applyBorder="1" applyAlignment="1">
      <alignment vertical="top" wrapText="1"/>
    </xf>
    <xf numFmtId="0" fontId="23" fillId="0" borderId="9" xfId="2" applyFont="1" applyBorder="1" applyAlignment="1">
      <alignment horizontal="left" wrapText="1"/>
    </xf>
    <xf numFmtId="0" fontId="23" fillId="0" borderId="2" xfId="2" applyFont="1" applyBorder="1" applyAlignment="1">
      <alignment horizontal="left" wrapText="1"/>
    </xf>
    <xf numFmtId="0" fontId="23" fillId="0" borderId="6" xfId="2" applyFont="1" applyBorder="1" applyAlignment="1">
      <alignment horizontal="left" wrapText="1"/>
    </xf>
    <xf numFmtId="0" fontId="22" fillId="5" borderId="12" xfId="2" applyFont="1" applyFill="1" applyBorder="1" applyAlignment="1">
      <alignment wrapText="1"/>
    </xf>
    <xf numFmtId="0" fontId="22" fillId="5" borderId="13" xfId="2" applyFont="1" applyFill="1" applyBorder="1" applyAlignment="1">
      <alignment wrapText="1"/>
    </xf>
    <xf numFmtId="0" fontId="22" fillId="5" borderId="14" xfId="2" applyFont="1" applyFill="1" applyBorder="1" applyAlignment="1">
      <alignment wrapText="1"/>
    </xf>
    <xf numFmtId="0" fontId="22" fillId="5" borderId="15" xfId="2" applyFont="1" applyFill="1" applyBorder="1" applyAlignment="1">
      <alignment wrapText="1"/>
    </xf>
    <xf numFmtId="0" fontId="22" fillId="5" borderId="16" xfId="2" applyFont="1" applyFill="1" applyBorder="1" applyAlignment="1">
      <alignment wrapText="1"/>
    </xf>
    <xf numFmtId="0" fontId="22" fillId="5" borderId="17" xfId="2" applyFont="1" applyFill="1" applyBorder="1" applyAlignment="1">
      <alignment wrapText="1"/>
    </xf>
    <xf numFmtId="0" fontId="23" fillId="0" borderId="13" xfId="2" applyFont="1" applyBorder="1" applyAlignment="1">
      <alignment horizontal="center" vertical="top" wrapText="1"/>
    </xf>
    <xf numFmtId="0" fontId="23" fillId="0" borderId="0" xfId="2" applyFont="1" applyAlignment="1">
      <alignment horizontal="center" vertical="top" wrapText="1"/>
    </xf>
    <xf numFmtId="0" fontId="22" fillId="4" borderId="13" xfId="2" applyFont="1" applyFill="1" applyBorder="1" applyAlignment="1">
      <alignment wrapText="1"/>
    </xf>
    <xf numFmtId="0" fontId="22" fillId="4" borderId="14" xfId="2" applyFont="1" applyFill="1" applyBorder="1" applyAlignment="1">
      <alignment wrapText="1"/>
    </xf>
    <xf numFmtId="0" fontId="21" fillId="0" borderId="2" xfId="2" applyFont="1" applyBorder="1" applyAlignment="1">
      <alignment wrapText="1"/>
    </xf>
    <xf numFmtId="0" fontId="21" fillId="0" borderId="3" xfId="2" applyFont="1" applyBorder="1" applyAlignment="1">
      <alignment wrapText="1"/>
    </xf>
    <xf numFmtId="0" fontId="21" fillId="5" borderId="12" xfId="2" applyFont="1" applyFill="1" applyBorder="1" applyAlignment="1">
      <alignment wrapText="1"/>
    </xf>
    <xf numFmtId="0" fontId="21" fillId="5" borderId="13" xfId="2" applyFont="1" applyFill="1" applyBorder="1" applyAlignment="1">
      <alignment wrapText="1"/>
    </xf>
    <xf numFmtId="0" fontId="21" fillId="5" borderId="14" xfId="2" applyFont="1" applyFill="1" applyBorder="1" applyAlignment="1">
      <alignment wrapText="1"/>
    </xf>
    <xf numFmtId="0" fontId="21" fillId="5" borderId="15" xfId="2" applyFont="1" applyFill="1" applyBorder="1" applyAlignment="1">
      <alignment wrapText="1"/>
    </xf>
    <xf numFmtId="0" fontId="21" fillId="5" borderId="16" xfId="2" applyFont="1" applyFill="1" applyBorder="1" applyAlignment="1">
      <alignment wrapText="1"/>
    </xf>
    <xf numFmtId="0" fontId="21" fillId="5" borderId="17" xfId="2" applyFont="1" applyFill="1" applyBorder="1" applyAlignment="1">
      <alignment wrapText="1"/>
    </xf>
    <xf numFmtId="0" fontId="22" fillId="7" borderId="10" xfId="2" applyFont="1" applyFill="1" applyBorder="1" applyAlignment="1">
      <alignment wrapText="1"/>
    </xf>
    <xf numFmtId="0" fontId="22" fillId="7" borderId="18" xfId="2" applyFont="1" applyFill="1" applyBorder="1" applyAlignment="1">
      <alignment wrapText="1"/>
    </xf>
    <xf numFmtId="0" fontId="23" fillId="0" borderId="7" xfId="2" applyFont="1" applyBorder="1" applyAlignment="1">
      <alignment wrapText="1"/>
    </xf>
    <xf numFmtId="0" fontId="24" fillId="0" borderId="2" xfId="2" applyFont="1" applyBorder="1" applyAlignment="1">
      <alignment wrapText="1"/>
    </xf>
    <xf numFmtId="0" fontId="24" fillId="0" borderId="3" xfId="2" applyFont="1" applyBorder="1" applyAlignment="1">
      <alignment wrapText="1"/>
    </xf>
  </cellXfs>
  <cellStyles count="4">
    <cellStyle name="Hyperlink" xfId="1" builtinId="8"/>
    <cellStyle name="Hyperlink 2" xfId="3" xr:uid="{F7BA3C5B-28FD-427D-93AC-2C20F0CD4311}"/>
    <cellStyle name="Normal" xfId="0" builtinId="0"/>
    <cellStyle name="Normal 2" xfId="2" xr:uid="{4A3C6CC6-6F09-449D-B6A1-55F556D0CE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file:///C:\:w:\r\teams\prof\_layouts\15\Doc.aspx%3faction=edit&amp;sourcedoc=%7b0363F50E-F3F8-4D15-997C-EF54493BE4AF%7d&amp;web=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C:\:w:\r\teams\prof\_layouts\15\Doc.aspx%3faction=edit&amp;sourcedoc=%7b0363F50E-F3F8-4D15-997C-EF54493BE4AF%7d&amp;web=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EDB14-31C0-47A2-9257-A3EC721BD5AF}">
  <dimension ref="A1:H69"/>
  <sheetViews>
    <sheetView tabSelected="1" topLeftCell="A11" zoomScale="85" zoomScaleNormal="85" workbookViewId="0">
      <selection activeCell="M23" sqref="M23"/>
    </sheetView>
  </sheetViews>
  <sheetFormatPr defaultRowHeight="14.45"/>
  <cols>
    <col min="1" max="1" width="49" customWidth="1"/>
    <col min="2" max="2" width="42.5703125" customWidth="1"/>
    <col min="3" max="7" width="20.7109375" customWidth="1"/>
    <col min="8" max="8" width="30.7109375" customWidth="1"/>
    <col min="9" max="9" width="9.28515625" customWidth="1"/>
  </cols>
  <sheetData>
    <row r="1" spans="1:8">
      <c r="A1" s="1" t="s">
        <v>0</v>
      </c>
      <c r="B1" s="2"/>
      <c r="C1" s="3"/>
      <c r="D1" s="3"/>
      <c r="E1" s="3"/>
      <c r="F1" s="3"/>
    </row>
    <row r="2" spans="1:8">
      <c r="A2" s="1" t="s">
        <v>1</v>
      </c>
      <c r="B2" s="2"/>
      <c r="C2" s="3"/>
      <c r="D2" s="3"/>
      <c r="E2" s="3"/>
      <c r="F2" s="3"/>
    </row>
    <row r="4" spans="1:8" ht="15" thickBot="1">
      <c r="A4" s="4" t="s">
        <v>2</v>
      </c>
      <c r="B4" s="161" t="s">
        <v>3</v>
      </c>
      <c r="C4" s="161"/>
      <c r="D4" s="161"/>
      <c r="E4" s="161"/>
      <c r="F4" s="161"/>
      <c r="G4" s="161"/>
      <c r="H4" s="162"/>
    </row>
    <row r="5" spans="1:8" ht="24.6" thickBot="1">
      <c r="A5" s="5" t="s">
        <v>4</v>
      </c>
      <c r="B5" s="6" t="s">
        <v>5</v>
      </c>
      <c r="C5" s="6" t="s">
        <v>3</v>
      </c>
      <c r="D5" s="7" t="s">
        <v>6</v>
      </c>
      <c r="E5" s="8" t="s">
        <v>7</v>
      </c>
      <c r="F5" s="7" t="s">
        <v>8</v>
      </c>
      <c r="G5" s="7" t="s">
        <v>9</v>
      </c>
      <c r="H5" s="163"/>
    </row>
    <row r="6" spans="1:8" ht="157.5" customHeight="1" thickBot="1">
      <c r="A6" s="9" t="s">
        <v>10</v>
      </c>
      <c r="B6" s="10" t="s">
        <v>11</v>
      </c>
      <c r="C6" s="11" t="s">
        <v>12</v>
      </c>
      <c r="D6" s="12" t="s">
        <v>13</v>
      </c>
      <c r="E6" s="12" t="s">
        <v>14</v>
      </c>
      <c r="F6" s="12" t="s">
        <v>14</v>
      </c>
      <c r="G6" s="12" t="s">
        <v>15</v>
      </c>
      <c r="H6" s="163"/>
    </row>
    <row r="7" spans="1:8" ht="15" thickBot="1">
      <c r="A7" s="13" t="s">
        <v>3</v>
      </c>
      <c r="B7" s="14" t="s">
        <v>3</v>
      </c>
      <c r="C7" s="15" t="s">
        <v>16</v>
      </c>
      <c r="D7" s="16" t="s">
        <v>3</v>
      </c>
      <c r="E7" s="17" t="s">
        <v>3</v>
      </c>
      <c r="F7" s="17" t="s">
        <v>3</v>
      </c>
      <c r="G7" s="17" t="s">
        <v>3</v>
      </c>
      <c r="H7" s="163"/>
    </row>
    <row r="8" spans="1:8" ht="15" thickBot="1">
      <c r="A8" s="13" t="s">
        <v>3</v>
      </c>
      <c r="B8" s="14" t="s">
        <v>3</v>
      </c>
      <c r="C8" s="18" t="s">
        <v>3</v>
      </c>
      <c r="D8" s="164" t="s">
        <v>17</v>
      </c>
      <c r="E8" s="165"/>
      <c r="F8" s="165"/>
      <c r="G8" s="166"/>
      <c r="H8" s="163"/>
    </row>
    <row r="9" spans="1:8" ht="15" thickBot="1">
      <c r="A9" s="13" t="s">
        <v>3</v>
      </c>
      <c r="B9" s="19" t="s">
        <v>3</v>
      </c>
      <c r="C9" s="20" t="s">
        <v>3</v>
      </c>
      <c r="D9" s="167" t="s">
        <v>18</v>
      </c>
      <c r="E9" s="168"/>
      <c r="F9" s="168"/>
      <c r="G9" s="169"/>
      <c r="H9" s="163"/>
    </row>
    <row r="10" spans="1:8">
      <c r="A10" s="22"/>
      <c r="B10" s="22"/>
      <c r="C10" s="22"/>
      <c r="D10" s="22"/>
      <c r="E10" s="22"/>
      <c r="F10" s="22"/>
      <c r="G10" s="22"/>
      <c r="H10" s="22"/>
    </row>
    <row r="11" spans="1:8" ht="15" thickBot="1">
      <c r="A11" s="22"/>
      <c r="B11" s="22"/>
      <c r="C11" s="22"/>
      <c r="D11" s="22"/>
      <c r="E11" s="22"/>
      <c r="F11" s="22"/>
      <c r="G11" s="22"/>
      <c r="H11" s="22"/>
    </row>
    <row r="12" spans="1:8" ht="24.6" thickBot="1">
      <c r="A12" s="23" t="s">
        <v>19</v>
      </c>
      <c r="B12" s="24" t="s">
        <v>20</v>
      </c>
      <c r="C12" s="24" t="s">
        <v>3</v>
      </c>
      <c r="D12" s="8" t="s">
        <v>6</v>
      </c>
      <c r="E12" s="8" t="s">
        <v>7</v>
      </c>
      <c r="F12" s="8" t="s">
        <v>21</v>
      </c>
      <c r="G12" s="8" t="s">
        <v>9</v>
      </c>
      <c r="H12" s="25" t="s">
        <v>22</v>
      </c>
    </row>
    <row r="13" spans="1:8" ht="57.95" thickBot="1">
      <c r="A13" s="26" t="s">
        <v>23</v>
      </c>
      <c r="B13" s="27" t="s">
        <v>24</v>
      </c>
      <c r="C13" s="11" t="s">
        <v>12</v>
      </c>
      <c r="D13" s="12" t="s">
        <v>25</v>
      </c>
      <c r="E13" s="12" t="s">
        <v>14</v>
      </c>
      <c r="F13" s="12" t="s">
        <v>3</v>
      </c>
      <c r="G13" s="12" t="s">
        <v>26</v>
      </c>
      <c r="H13" s="170" t="s">
        <v>27</v>
      </c>
    </row>
    <row r="14" spans="1:8" ht="15" thickBot="1">
      <c r="A14" s="13" t="s">
        <v>3</v>
      </c>
      <c r="B14" s="14" t="s">
        <v>3</v>
      </c>
      <c r="C14" s="11" t="s">
        <v>16</v>
      </c>
      <c r="D14" s="28" t="s">
        <v>3</v>
      </c>
      <c r="E14" s="12" t="s">
        <v>3</v>
      </c>
      <c r="F14" s="12" t="s">
        <v>3</v>
      </c>
      <c r="G14" s="17" t="s">
        <v>3</v>
      </c>
      <c r="H14" s="170"/>
    </row>
    <row r="15" spans="1:8" ht="15" thickBot="1">
      <c r="A15" s="13" t="s">
        <v>3</v>
      </c>
      <c r="B15" s="14" t="s">
        <v>3</v>
      </c>
      <c r="C15" s="18" t="s">
        <v>3</v>
      </c>
      <c r="D15" s="164" t="s">
        <v>17</v>
      </c>
      <c r="E15" s="165"/>
      <c r="F15" s="165"/>
      <c r="G15" s="166"/>
      <c r="H15" s="170"/>
    </row>
    <row r="16" spans="1:8" ht="51.75" customHeight="1" thickBot="1">
      <c r="A16" s="13" t="s">
        <v>3</v>
      </c>
      <c r="B16" s="19" t="s">
        <v>3</v>
      </c>
      <c r="C16" s="20" t="s">
        <v>3</v>
      </c>
      <c r="D16" s="171" t="s">
        <v>28</v>
      </c>
      <c r="E16" s="172"/>
      <c r="F16" s="172"/>
      <c r="G16" s="173"/>
      <c r="H16" s="170"/>
    </row>
    <row r="17" spans="1:8" ht="15" thickBot="1">
      <c r="A17" s="174" t="s">
        <v>29</v>
      </c>
      <c r="B17" s="30" t="s">
        <v>30</v>
      </c>
      <c r="C17" s="30" t="s">
        <v>3</v>
      </c>
      <c r="D17" s="30" t="s">
        <v>31</v>
      </c>
      <c r="E17" s="30" t="s">
        <v>32</v>
      </c>
      <c r="F17" s="30" t="s">
        <v>33</v>
      </c>
      <c r="G17" s="176" t="s">
        <v>34</v>
      </c>
      <c r="H17" s="177"/>
    </row>
    <row r="18" spans="1:8" ht="15" thickBot="1">
      <c r="A18" s="175"/>
      <c r="B18" s="15" t="s">
        <v>3</v>
      </c>
      <c r="C18" s="15" t="s">
        <v>3</v>
      </c>
      <c r="D18" s="15" t="s">
        <v>3</v>
      </c>
      <c r="E18" s="15" t="s">
        <v>3</v>
      </c>
      <c r="F18" s="15" t="s">
        <v>3</v>
      </c>
      <c r="G18" s="161" t="s">
        <v>3</v>
      </c>
      <c r="H18" s="162"/>
    </row>
    <row r="19" spans="1:8" ht="15" thickBot="1">
      <c r="A19" s="178" t="s">
        <v>35</v>
      </c>
      <c r="B19" s="30" t="s">
        <v>36</v>
      </c>
      <c r="C19" s="30" t="s">
        <v>3</v>
      </c>
      <c r="D19" s="180" t="s">
        <v>3</v>
      </c>
      <c r="E19" s="181"/>
      <c r="F19" s="181"/>
      <c r="G19" s="181"/>
      <c r="H19" s="182"/>
    </row>
    <row r="20" spans="1:8" ht="24.6" thickBot="1">
      <c r="A20" s="179"/>
      <c r="B20" s="17" t="s">
        <v>37</v>
      </c>
      <c r="C20" s="31" t="s">
        <v>3</v>
      </c>
      <c r="D20" s="183"/>
      <c r="E20" s="184"/>
      <c r="F20" s="184"/>
      <c r="G20" s="184"/>
      <c r="H20" s="185"/>
    </row>
    <row r="21" spans="1:8" ht="15" thickBot="1">
      <c r="A21" s="22"/>
      <c r="B21" s="22"/>
      <c r="C21" s="22"/>
      <c r="D21" s="22"/>
      <c r="E21" s="22"/>
      <c r="F21" s="22"/>
      <c r="G21" s="22"/>
      <c r="H21" s="22"/>
    </row>
    <row r="22" spans="1:8" ht="15" thickBot="1">
      <c r="A22" s="23" t="s">
        <v>38</v>
      </c>
      <c r="B22" s="24" t="s">
        <v>39</v>
      </c>
      <c r="C22" s="32" t="s">
        <v>3</v>
      </c>
      <c r="D22" s="8" t="s">
        <v>6</v>
      </c>
      <c r="E22" s="8" t="s">
        <v>40</v>
      </c>
      <c r="F22" s="8" t="s">
        <v>41</v>
      </c>
      <c r="G22" s="8" t="s">
        <v>42</v>
      </c>
      <c r="H22" s="62" t="s">
        <v>22</v>
      </c>
    </row>
    <row r="23" spans="1:8" ht="60.6" customHeight="1" thickBot="1">
      <c r="A23" s="26" t="s">
        <v>43</v>
      </c>
      <c r="B23" s="10" t="s">
        <v>44</v>
      </c>
      <c r="C23" s="11" t="s">
        <v>12</v>
      </c>
      <c r="D23" s="12" t="s">
        <v>45</v>
      </c>
      <c r="E23" s="12" t="s">
        <v>46</v>
      </c>
      <c r="F23" s="12" t="s">
        <v>47</v>
      </c>
      <c r="G23" s="20" t="s">
        <v>3</v>
      </c>
      <c r="H23" s="211" t="s">
        <v>48</v>
      </c>
    </row>
    <row r="24" spans="1:8" ht="15" thickBot="1">
      <c r="A24" s="13" t="s">
        <v>3</v>
      </c>
      <c r="B24" s="14" t="s">
        <v>3</v>
      </c>
      <c r="C24" s="15" t="s">
        <v>16</v>
      </c>
      <c r="D24" s="16" t="s">
        <v>3</v>
      </c>
      <c r="E24" s="17" t="s">
        <v>3</v>
      </c>
      <c r="F24" s="17" t="s">
        <v>3</v>
      </c>
      <c r="G24" s="20" t="s">
        <v>3</v>
      </c>
      <c r="H24" s="211"/>
    </row>
    <row r="25" spans="1:8" ht="15" thickBot="1">
      <c r="A25" s="13" t="s">
        <v>3</v>
      </c>
      <c r="B25" s="14" t="s">
        <v>3</v>
      </c>
      <c r="C25" s="165" t="s">
        <v>17</v>
      </c>
      <c r="D25" s="165"/>
      <c r="E25" s="165"/>
      <c r="F25" s="165"/>
      <c r="G25" s="165"/>
      <c r="H25" s="211"/>
    </row>
    <row r="26" spans="1:8" ht="31.5" customHeight="1" thickBot="1">
      <c r="A26" s="13" t="s">
        <v>3</v>
      </c>
      <c r="B26" s="19" t="s">
        <v>3</v>
      </c>
      <c r="C26" s="189" t="s">
        <v>49</v>
      </c>
      <c r="D26" s="189"/>
      <c r="E26" s="189"/>
      <c r="F26" s="189"/>
      <c r="G26" s="189"/>
      <c r="H26" s="211"/>
    </row>
    <row r="27" spans="1:8" ht="24.6" hidden="1" customHeight="1">
      <c r="A27" s="13" t="s">
        <v>3</v>
      </c>
      <c r="B27" s="6" t="s">
        <v>50</v>
      </c>
      <c r="C27" s="6" t="s">
        <v>3</v>
      </c>
      <c r="D27" s="7" t="s">
        <v>6</v>
      </c>
      <c r="E27" s="8" t="s">
        <v>7</v>
      </c>
      <c r="F27" s="8" t="s">
        <v>8</v>
      </c>
      <c r="G27" s="60" t="s">
        <v>51</v>
      </c>
      <c r="H27" s="211"/>
    </row>
    <row r="28" spans="1:8" ht="115.5" hidden="1" customHeight="1">
      <c r="A28" s="13" t="s">
        <v>3</v>
      </c>
      <c r="B28" s="36" t="s">
        <v>52</v>
      </c>
      <c r="C28" s="37" t="s">
        <v>12</v>
      </c>
      <c r="D28" s="38" t="s">
        <v>53</v>
      </c>
      <c r="E28" s="38" t="s">
        <v>54</v>
      </c>
      <c r="F28" s="38" t="s">
        <v>55</v>
      </c>
      <c r="G28" s="61"/>
      <c r="H28" s="211"/>
    </row>
    <row r="29" spans="1:8" ht="15" hidden="1" customHeight="1">
      <c r="A29" s="13" t="s">
        <v>3</v>
      </c>
      <c r="B29" s="14" t="s">
        <v>3</v>
      </c>
      <c r="C29" s="32" t="s">
        <v>16</v>
      </c>
      <c r="D29" s="34" t="s">
        <v>3</v>
      </c>
      <c r="E29" s="35" t="s">
        <v>3</v>
      </c>
      <c r="F29" s="17" t="s">
        <v>3</v>
      </c>
      <c r="G29" s="20" t="s">
        <v>3</v>
      </c>
      <c r="H29" s="211"/>
    </row>
    <row r="30" spans="1:8" ht="15" hidden="1" customHeight="1">
      <c r="A30" s="13" t="s">
        <v>3</v>
      </c>
      <c r="B30" s="14" t="s">
        <v>3</v>
      </c>
      <c r="C30" s="191" t="s">
        <v>17</v>
      </c>
      <c r="D30" s="191"/>
      <c r="E30" s="191"/>
      <c r="F30" s="191"/>
      <c r="G30" s="191"/>
      <c r="H30" s="211"/>
    </row>
    <row r="31" spans="1:8" ht="15" hidden="1" customHeight="1">
      <c r="A31" s="29" t="s">
        <v>3</v>
      </c>
      <c r="B31" s="19" t="s">
        <v>3</v>
      </c>
      <c r="C31" s="168" t="s">
        <v>3</v>
      </c>
      <c r="D31" s="168"/>
      <c r="E31" s="168"/>
      <c r="F31" s="168"/>
      <c r="G31" s="168"/>
      <c r="H31" s="211"/>
    </row>
    <row r="32" spans="1:8" ht="15" hidden="1" customHeight="1">
      <c r="A32" s="5" t="s">
        <v>56</v>
      </c>
      <c r="B32" s="6" t="s">
        <v>57</v>
      </c>
      <c r="C32" s="6" t="s">
        <v>3</v>
      </c>
      <c r="D32" s="7" t="s">
        <v>6</v>
      </c>
      <c r="E32" s="7" t="s">
        <v>58</v>
      </c>
      <c r="F32" s="7" t="s">
        <v>21</v>
      </c>
      <c r="G32" s="60" t="s">
        <v>51</v>
      </c>
      <c r="H32" s="211"/>
    </row>
    <row r="33" spans="1:8" ht="104.1" hidden="1" customHeight="1">
      <c r="A33" s="13" t="s">
        <v>3</v>
      </c>
      <c r="B33" s="36" t="s">
        <v>59</v>
      </c>
      <c r="C33" s="33" t="s">
        <v>12</v>
      </c>
      <c r="D33" s="38" t="s">
        <v>60</v>
      </c>
      <c r="E33" s="38" t="s">
        <v>61</v>
      </c>
      <c r="F33" s="17" t="s">
        <v>3</v>
      </c>
      <c r="G33" s="20" t="s">
        <v>3</v>
      </c>
      <c r="H33" s="211"/>
    </row>
    <row r="34" spans="1:8" ht="15" hidden="1" customHeight="1">
      <c r="A34" s="13" t="s">
        <v>3</v>
      </c>
      <c r="B34" s="14" t="s">
        <v>3</v>
      </c>
      <c r="C34" s="32" t="s">
        <v>16</v>
      </c>
      <c r="D34" s="34" t="s">
        <v>3</v>
      </c>
      <c r="E34" s="35" t="s">
        <v>3</v>
      </c>
      <c r="F34" s="17" t="s">
        <v>3</v>
      </c>
      <c r="G34" s="20" t="s">
        <v>3</v>
      </c>
      <c r="H34" s="211"/>
    </row>
    <row r="35" spans="1:8" ht="15" hidden="1" customHeight="1">
      <c r="A35" s="13" t="s">
        <v>3</v>
      </c>
      <c r="B35" s="14" t="s">
        <v>3</v>
      </c>
      <c r="C35" s="191" t="s">
        <v>17</v>
      </c>
      <c r="D35" s="191"/>
      <c r="E35" s="191"/>
      <c r="F35" s="191"/>
      <c r="G35" s="191"/>
      <c r="H35" s="211"/>
    </row>
    <row r="36" spans="1:8" ht="15" hidden="1" customHeight="1">
      <c r="A36" s="29" t="s">
        <v>3</v>
      </c>
      <c r="B36" s="19" t="s">
        <v>3</v>
      </c>
      <c r="C36" s="21" t="s">
        <v>3</v>
      </c>
      <c r="D36" s="168" t="s">
        <v>3</v>
      </c>
      <c r="E36" s="168"/>
      <c r="F36" s="168"/>
      <c r="G36" s="168"/>
      <c r="H36" s="211"/>
    </row>
    <row r="37" spans="1:8" ht="15" hidden="1" customHeight="1">
      <c r="A37" s="13" t="s">
        <v>3</v>
      </c>
      <c r="B37" s="6" t="s">
        <v>62</v>
      </c>
      <c r="C37" s="6" t="s">
        <v>3</v>
      </c>
      <c r="D37" s="7" t="s">
        <v>6</v>
      </c>
      <c r="E37" s="7" t="s">
        <v>58</v>
      </c>
      <c r="F37" s="7" t="s">
        <v>21</v>
      </c>
      <c r="G37" s="60" t="s">
        <v>51</v>
      </c>
      <c r="H37" s="211"/>
    </row>
    <row r="38" spans="1:8" ht="81" hidden="1" customHeight="1">
      <c r="A38" s="13" t="s">
        <v>3</v>
      </c>
      <c r="B38" s="36" t="s">
        <v>63</v>
      </c>
      <c r="C38" s="33" t="s">
        <v>12</v>
      </c>
      <c r="D38" s="38" t="s">
        <v>64</v>
      </c>
      <c r="E38" s="17" t="s">
        <v>3</v>
      </c>
      <c r="F38" s="17" t="s">
        <v>3</v>
      </c>
      <c r="G38" s="20" t="s">
        <v>3</v>
      </c>
      <c r="H38" s="211"/>
    </row>
    <row r="39" spans="1:8" ht="15" hidden="1" customHeight="1">
      <c r="A39" s="13" t="s">
        <v>3</v>
      </c>
      <c r="B39" s="14" t="s">
        <v>3</v>
      </c>
      <c r="C39" s="32" t="s">
        <v>16</v>
      </c>
      <c r="D39" s="34" t="s">
        <v>3</v>
      </c>
      <c r="E39" s="35" t="s">
        <v>3</v>
      </c>
      <c r="F39" s="17" t="s">
        <v>3</v>
      </c>
      <c r="G39" s="20" t="s">
        <v>3</v>
      </c>
      <c r="H39" s="211"/>
    </row>
    <row r="40" spans="1:8" ht="15" hidden="1" customHeight="1">
      <c r="A40" s="13" t="s">
        <v>3</v>
      </c>
      <c r="B40" s="14" t="s">
        <v>3</v>
      </c>
      <c r="C40" s="191" t="s">
        <v>17</v>
      </c>
      <c r="D40" s="191"/>
      <c r="E40" s="191"/>
      <c r="F40" s="191"/>
      <c r="G40" s="191"/>
      <c r="H40" s="211"/>
    </row>
    <row r="41" spans="1:8" ht="15" hidden="1" customHeight="1" thickBot="1">
      <c r="A41" s="29" t="s">
        <v>3</v>
      </c>
      <c r="B41" s="19" t="s">
        <v>3</v>
      </c>
      <c r="C41" s="168" t="s">
        <v>3</v>
      </c>
      <c r="D41" s="168"/>
      <c r="E41" s="168"/>
      <c r="F41" s="168"/>
      <c r="G41" s="168"/>
      <c r="H41" s="211"/>
    </row>
    <row r="42" spans="1:8" ht="15" thickBot="1">
      <c r="A42" s="178" t="s">
        <v>29</v>
      </c>
      <c r="B42" s="30" t="s">
        <v>30</v>
      </c>
      <c r="C42" s="30" t="s">
        <v>3</v>
      </c>
      <c r="D42" s="30" t="s">
        <v>31</v>
      </c>
      <c r="E42" s="30" t="s">
        <v>32</v>
      </c>
      <c r="F42" s="30" t="s">
        <v>33</v>
      </c>
      <c r="G42" s="209" t="s">
        <v>34</v>
      </c>
      <c r="H42" s="210"/>
    </row>
    <row r="43" spans="1:8" ht="15" thickBot="1">
      <c r="A43" s="179"/>
      <c r="B43" s="39"/>
      <c r="C43" s="15" t="s">
        <v>3</v>
      </c>
      <c r="D43" s="15" t="s">
        <v>3</v>
      </c>
      <c r="E43" s="15" t="s">
        <v>3</v>
      </c>
      <c r="F43" s="15" t="s">
        <v>3</v>
      </c>
      <c r="G43" s="161" t="s">
        <v>3</v>
      </c>
      <c r="H43" s="162"/>
    </row>
    <row r="44" spans="1:8" ht="15" thickBot="1">
      <c r="A44" s="178" t="s">
        <v>35</v>
      </c>
      <c r="B44" s="30" t="s">
        <v>36</v>
      </c>
      <c r="C44" s="30" t="s">
        <v>3</v>
      </c>
      <c r="D44" s="180" t="s">
        <v>3</v>
      </c>
      <c r="E44" s="181"/>
      <c r="F44" s="181"/>
      <c r="G44" s="181"/>
      <c r="H44" s="182"/>
    </row>
    <row r="45" spans="1:8" ht="15" thickBot="1">
      <c r="A45" s="179"/>
      <c r="B45" s="15" t="s">
        <v>3</v>
      </c>
      <c r="C45" s="31" t="s">
        <v>3</v>
      </c>
      <c r="D45" s="183"/>
      <c r="E45" s="184"/>
      <c r="F45" s="184"/>
      <c r="G45" s="184"/>
      <c r="H45" s="185"/>
    </row>
    <row r="46" spans="1:8" ht="20.45" customHeight="1" thickBot="1">
      <c r="A46" s="22"/>
      <c r="B46" s="22"/>
      <c r="C46" s="22"/>
      <c r="D46" s="22"/>
      <c r="E46" s="22"/>
      <c r="F46" s="22"/>
      <c r="G46" s="22"/>
      <c r="H46" s="22"/>
    </row>
    <row r="47" spans="1:8" ht="15" thickBot="1">
      <c r="A47" s="23" t="s">
        <v>65</v>
      </c>
      <c r="B47" s="24" t="s">
        <v>66</v>
      </c>
      <c r="C47" s="32" t="s">
        <v>3</v>
      </c>
      <c r="D47" s="8" t="s">
        <v>6</v>
      </c>
      <c r="E47" s="8" t="s">
        <v>40</v>
      </c>
      <c r="F47" s="8" t="s">
        <v>41</v>
      </c>
      <c r="G47" s="8" t="s">
        <v>42</v>
      </c>
      <c r="H47" s="25" t="s">
        <v>22</v>
      </c>
    </row>
    <row r="48" spans="1:8" ht="126.95" thickBot="1">
      <c r="A48" s="26" t="s">
        <v>67</v>
      </c>
      <c r="B48" s="10" t="s">
        <v>68</v>
      </c>
      <c r="C48" s="11" t="s">
        <v>12</v>
      </c>
      <c r="D48" s="48" t="s">
        <v>69</v>
      </c>
      <c r="E48" s="48" t="s">
        <v>70</v>
      </c>
      <c r="F48" s="48" t="s">
        <v>71</v>
      </c>
      <c r="G48" s="49" t="s">
        <v>3</v>
      </c>
      <c r="H48" s="186" t="s">
        <v>72</v>
      </c>
    </row>
    <row r="49" spans="1:8" ht="15" thickBot="1">
      <c r="A49" s="13" t="s">
        <v>3</v>
      </c>
      <c r="B49" s="14" t="s">
        <v>3</v>
      </c>
      <c r="C49" s="15" t="s">
        <v>16</v>
      </c>
      <c r="D49" s="16" t="s">
        <v>3</v>
      </c>
      <c r="E49" s="17" t="s">
        <v>3</v>
      </c>
      <c r="F49" s="17" t="s">
        <v>3</v>
      </c>
      <c r="G49" s="17" t="s">
        <v>3</v>
      </c>
      <c r="H49" s="187"/>
    </row>
    <row r="50" spans="1:8" ht="15" thickBot="1">
      <c r="A50" s="13" t="s">
        <v>3</v>
      </c>
      <c r="B50" s="14" t="s">
        <v>3</v>
      </c>
      <c r="C50" s="165" t="s">
        <v>17</v>
      </c>
      <c r="D50" s="165"/>
      <c r="E50" s="165"/>
      <c r="F50" s="165"/>
      <c r="G50" s="166"/>
      <c r="H50" s="187"/>
    </row>
    <row r="51" spans="1:8" ht="33.6" customHeight="1" thickBot="1">
      <c r="A51" s="13" t="s">
        <v>3</v>
      </c>
      <c r="B51" s="19" t="s">
        <v>3</v>
      </c>
      <c r="C51" s="189" t="s">
        <v>73</v>
      </c>
      <c r="D51" s="189"/>
      <c r="E51" s="189"/>
      <c r="F51" s="189"/>
      <c r="G51" s="190"/>
      <c r="H51" s="187"/>
    </row>
    <row r="52" spans="1:8" ht="15" thickBot="1">
      <c r="A52" s="13" t="s">
        <v>3</v>
      </c>
      <c r="B52" s="6" t="s">
        <v>74</v>
      </c>
      <c r="C52" s="6" t="s">
        <v>3</v>
      </c>
      <c r="D52" s="7" t="s">
        <v>6</v>
      </c>
      <c r="E52" s="8" t="s">
        <v>40</v>
      </c>
      <c r="F52" s="8" t="s">
        <v>41</v>
      </c>
      <c r="G52" s="8" t="s">
        <v>42</v>
      </c>
      <c r="H52" s="187"/>
    </row>
    <row r="53" spans="1:8" ht="69.599999999999994" thickBot="1">
      <c r="A53" s="13" t="s">
        <v>3</v>
      </c>
      <c r="B53" s="10" t="s">
        <v>75</v>
      </c>
      <c r="C53" s="33" t="s">
        <v>12</v>
      </c>
      <c r="D53" s="12" t="s">
        <v>76</v>
      </c>
      <c r="E53" s="12" t="s">
        <v>77</v>
      </c>
      <c r="F53" s="12" t="s">
        <v>78</v>
      </c>
      <c r="G53" s="12"/>
      <c r="H53" s="187"/>
    </row>
    <row r="54" spans="1:8" ht="15" thickBot="1">
      <c r="A54" s="13" t="s">
        <v>3</v>
      </c>
      <c r="B54" s="14" t="s">
        <v>3</v>
      </c>
      <c r="C54" s="32" t="s">
        <v>16</v>
      </c>
      <c r="D54" s="34" t="s">
        <v>3</v>
      </c>
      <c r="E54" s="35" t="s">
        <v>3</v>
      </c>
      <c r="F54" s="17" t="s">
        <v>3</v>
      </c>
      <c r="G54" s="17" t="s">
        <v>3</v>
      </c>
      <c r="H54" s="187"/>
    </row>
    <row r="55" spans="1:8" ht="15" thickBot="1">
      <c r="A55" s="13" t="s">
        <v>3</v>
      </c>
      <c r="B55" s="14" t="s">
        <v>3</v>
      </c>
      <c r="C55" s="191" t="s">
        <v>79</v>
      </c>
      <c r="D55" s="191"/>
      <c r="E55" s="191"/>
      <c r="F55" s="191"/>
      <c r="G55" s="192"/>
      <c r="H55" s="187"/>
    </row>
    <row r="56" spans="1:8" ht="15" thickBot="1">
      <c r="A56" s="29" t="s">
        <v>3</v>
      </c>
      <c r="B56" s="19" t="s">
        <v>3</v>
      </c>
      <c r="C56" s="168" t="s">
        <v>80</v>
      </c>
      <c r="D56" s="168"/>
      <c r="E56" s="168"/>
      <c r="F56" s="168"/>
      <c r="G56" s="169"/>
      <c r="H56" s="188"/>
    </row>
    <row r="57" spans="1:8">
      <c r="A57" s="22"/>
      <c r="B57" s="22"/>
      <c r="C57" s="22"/>
      <c r="D57" s="22"/>
      <c r="E57" s="22"/>
      <c r="F57" s="22"/>
      <c r="G57" s="22"/>
      <c r="H57" s="22"/>
    </row>
    <row r="58" spans="1:8" ht="15" thickBot="1"/>
    <row r="59" spans="1:8" s="40" customFormat="1" ht="12.95" thickBot="1">
      <c r="A59" s="45" t="s">
        <v>81</v>
      </c>
      <c r="B59" s="42" t="s">
        <v>82</v>
      </c>
      <c r="C59" s="42" t="s">
        <v>3</v>
      </c>
      <c r="D59" s="43" t="s">
        <v>6</v>
      </c>
      <c r="E59" s="43" t="s">
        <v>40</v>
      </c>
      <c r="F59" s="43" t="s">
        <v>41</v>
      </c>
      <c r="G59" s="43" t="s">
        <v>42</v>
      </c>
      <c r="H59" s="44" t="s">
        <v>22</v>
      </c>
    </row>
    <row r="60" spans="1:8" s="40" customFormat="1" ht="69.599999999999994" thickBot="1">
      <c r="A60" s="81" t="s">
        <v>83</v>
      </c>
      <c r="B60" s="46" t="s">
        <v>84</v>
      </c>
      <c r="C60" s="63" t="s">
        <v>12</v>
      </c>
      <c r="D60" s="48" t="s">
        <v>85</v>
      </c>
      <c r="E60" s="64" t="s">
        <v>86</v>
      </c>
      <c r="F60" s="48" t="s">
        <v>87</v>
      </c>
      <c r="G60" s="49" t="s">
        <v>3</v>
      </c>
      <c r="H60" s="193" t="s">
        <v>88</v>
      </c>
    </row>
    <row r="61" spans="1:8" s="40" customFormat="1" ht="12.95" thickBot="1">
      <c r="A61" s="50"/>
      <c r="B61" s="51" t="s">
        <v>3</v>
      </c>
      <c r="C61" s="52" t="s">
        <v>16</v>
      </c>
      <c r="D61" s="53" t="s">
        <v>3</v>
      </c>
      <c r="E61" s="49" t="s">
        <v>3</v>
      </c>
      <c r="F61" s="49" t="s">
        <v>3</v>
      </c>
      <c r="G61" s="49" t="s">
        <v>3</v>
      </c>
      <c r="H61" s="194"/>
    </row>
    <row r="62" spans="1:8" s="40" customFormat="1" ht="12.95" thickBot="1">
      <c r="A62" s="50"/>
      <c r="B62" s="54"/>
      <c r="C62" s="207" t="s">
        <v>89</v>
      </c>
      <c r="D62" s="207"/>
      <c r="E62" s="207"/>
      <c r="F62" s="207"/>
      <c r="G62" s="208"/>
      <c r="H62" s="194"/>
    </row>
    <row r="63" spans="1:8" s="40" customFormat="1" ht="12.95" thickBot="1">
      <c r="A63" s="50"/>
      <c r="B63" s="55"/>
      <c r="C63" s="168" t="s">
        <v>90</v>
      </c>
      <c r="D63" s="168"/>
      <c r="E63" s="168"/>
      <c r="F63" s="168"/>
      <c r="G63" s="169"/>
      <c r="H63" s="194"/>
    </row>
    <row r="64" spans="1:8" s="40" customFormat="1" ht="12.95" thickBot="1">
      <c r="A64" s="195" t="s">
        <v>29</v>
      </c>
      <c r="B64" s="56" t="s">
        <v>30</v>
      </c>
      <c r="C64" s="57"/>
      <c r="D64" s="56" t="s">
        <v>31</v>
      </c>
      <c r="E64" s="56" t="s">
        <v>32</v>
      </c>
      <c r="F64" s="56" t="s">
        <v>33</v>
      </c>
      <c r="G64" s="203" t="s">
        <v>34</v>
      </c>
      <c r="H64" s="204"/>
    </row>
    <row r="65" spans="1:8" s="40" customFormat="1" ht="12.95" thickBot="1">
      <c r="A65" s="196"/>
      <c r="B65" s="47"/>
      <c r="C65" s="58"/>
      <c r="D65" s="58" t="s">
        <v>3</v>
      </c>
      <c r="E65" s="58" t="s">
        <v>3</v>
      </c>
      <c r="F65" s="58" t="s">
        <v>3</v>
      </c>
      <c r="G65" s="205" t="s">
        <v>3</v>
      </c>
      <c r="H65" s="206"/>
    </row>
    <row r="66" spans="1:8" s="40" customFormat="1" ht="12.95" thickBot="1">
      <c r="A66" s="195" t="s">
        <v>35</v>
      </c>
      <c r="B66" s="56" t="s">
        <v>36</v>
      </c>
      <c r="C66" s="57"/>
      <c r="D66" s="197" t="s">
        <v>3</v>
      </c>
      <c r="E66" s="198"/>
      <c r="F66" s="198"/>
      <c r="G66" s="198"/>
      <c r="H66" s="199"/>
    </row>
    <row r="67" spans="1:8" s="40" customFormat="1" ht="12.95" thickBot="1">
      <c r="A67" s="196"/>
      <c r="B67" s="58"/>
      <c r="C67" s="59"/>
      <c r="D67" s="200"/>
      <c r="E67" s="201"/>
      <c r="F67" s="201"/>
      <c r="G67" s="201"/>
      <c r="H67" s="202"/>
    </row>
    <row r="68" spans="1:8">
      <c r="A68" s="41"/>
      <c r="B68" s="41"/>
      <c r="C68" s="41"/>
      <c r="D68" s="41"/>
      <c r="E68" s="41"/>
      <c r="F68" s="41"/>
      <c r="G68" s="41"/>
      <c r="H68" s="41"/>
    </row>
    <row r="69" spans="1:8">
      <c r="A69" s="41"/>
      <c r="B69" s="41"/>
      <c r="C69" s="41"/>
      <c r="D69" s="41"/>
      <c r="E69" s="41"/>
      <c r="F69" s="41"/>
      <c r="G69" s="41"/>
      <c r="H69" s="41"/>
    </row>
  </sheetData>
  <mergeCells count="39">
    <mergeCell ref="C62:G62"/>
    <mergeCell ref="C41:G41"/>
    <mergeCell ref="A42:A43"/>
    <mergeCell ref="G42:H42"/>
    <mergeCell ref="G43:H43"/>
    <mergeCell ref="H23:H41"/>
    <mergeCell ref="C25:G25"/>
    <mergeCell ref="C26:G26"/>
    <mergeCell ref="C30:G30"/>
    <mergeCell ref="C31:G31"/>
    <mergeCell ref="C35:G35"/>
    <mergeCell ref="A66:A67"/>
    <mergeCell ref="D66:H67"/>
    <mergeCell ref="A64:A65"/>
    <mergeCell ref="G64:H64"/>
    <mergeCell ref="G65:H65"/>
    <mergeCell ref="C63:G63"/>
    <mergeCell ref="A17:A18"/>
    <mergeCell ref="G17:H17"/>
    <mergeCell ref="G18:H18"/>
    <mergeCell ref="A19:A20"/>
    <mergeCell ref="D19:H20"/>
    <mergeCell ref="H48:H56"/>
    <mergeCell ref="C50:G50"/>
    <mergeCell ref="C51:G51"/>
    <mergeCell ref="C55:G55"/>
    <mergeCell ref="C56:G56"/>
    <mergeCell ref="A44:A45"/>
    <mergeCell ref="D44:H45"/>
    <mergeCell ref="H60:H63"/>
    <mergeCell ref="D36:G36"/>
    <mergeCell ref="C40:G40"/>
    <mergeCell ref="B4:H4"/>
    <mergeCell ref="H5:H9"/>
    <mergeCell ref="D8:G8"/>
    <mergeCell ref="D9:G9"/>
    <mergeCell ref="H13:H16"/>
    <mergeCell ref="D15:G15"/>
    <mergeCell ref="D16:G16"/>
  </mergeCells>
  <hyperlinks>
    <hyperlink ref="A1" location="'Guidance Notes'!A1" display="Please refer to the Guidance Notes tab for advice on completing the various fields in the logframe." xr:uid="{9A79F1A7-3953-4D3C-987B-59F7DA8661E3}"/>
    <hyperlink ref="A2" r:id="rId1" xr:uid="{13323410-AF54-41B4-BA03-33FCC1E15E4B}"/>
  </hyperlinks>
  <pageMargins left="0.7" right="0.7" top="0.75" bottom="0.75" header="0.3" footer="0.3"/>
  <headerFooter>
    <oddHeader>&amp;C&amp;"Calibri"&amp;10&amp;K000000 OFFICIAL&amp;1#_x000D_</oddHeader>
    <oddFooter>&amp;C_x000D_&amp;1#&amp;"Calibri"&amp;10&amp;K000000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936C1-E458-45EE-9FC5-9F895FDF872F}">
  <dimension ref="B1:E39"/>
  <sheetViews>
    <sheetView showGridLines="0" workbookViewId="0">
      <selection activeCell="H17" sqref="H17"/>
    </sheetView>
  </sheetViews>
  <sheetFormatPr defaultRowHeight="14.45"/>
  <cols>
    <col min="3" max="3" width="18.7109375" bestFit="1" customWidth="1"/>
    <col min="4" max="4" width="10.28515625" bestFit="1" customWidth="1"/>
  </cols>
  <sheetData>
    <row r="1" spans="2:4" ht="30.95" customHeight="1">
      <c r="B1" s="72" t="s">
        <v>91</v>
      </c>
    </row>
    <row r="2" spans="2:4">
      <c r="C2" s="65" t="s">
        <v>92</v>
      </c>
      <c r="D2" s="65" t="s">
        <v>93</v>
      </c>
    </row>
    <row r="3" spans="2:4" ht="14.45" customHeight="1">
      <c r="B3" s="215" t="s">
        <v>94</v>
      </c>
      <c r="C3" s="66" t="s">
        <v>95</v>
      </c>
      <c r="D3" s="67">
        <v>12741.300000000001</v>
      </c>
    </row>
    <row r="4" spans="2:4">
      <c r="B4" s="216"/>
      <c r="C4" s="66" t="s">
        <v>96</v>
      </c>
      <c r="D4" s="67">
        <v>11936.1</v>
      </c>
    </row>
    <row r="5" spans="2:4">
      <c r="B5" s="216"/>
      <c r="C5" s="66" t="s">
        <v>97</v>
      </c>
      <c r="D5" s="67">
        <v>6023</v>
      </c>
    </row>
    <row r="6" spans="2:4">
      <c r="B6" s="216"/>
      <c r="C6" s="66" t="s">
        <v>98</v>
      </c>
      <c r="D6" s="67">
        <v>840</v>
      </c>
    </row>
    <row r="7" spans="2:4">
      <c r="B7" s="216"/>
      <c r="C7" s="66" t="s">
        <v>99</v>
      </c>
      <c r="D7" s="67">
        <v>91</v>
      </c>
    </row>
    <row r="8" spans="2:4">
      <c r="B8" s="216"/>
      <c r="C8" s="66" t="s">
        <v>100</v>
      </c>
      <c r="D8" s="67">
        <v>562</v>
      </c>
    </row>
    <row r="9" spans="2:4">
      <c r="B9" s="216"/>
      <c r="C9" s="66" t="s">
        <v>101</v>
      </c>
      <c r="D9" s="67">
        <v>16</v>
      </c>
    </row>
    <row r="10" spans="2:4">
      <c r="B10" s="216"/>
      <c r="C10" s="66" t="s">
        <v>102</v>
      </c>
      <c r="D10" s="67">
        <v>544</v>
      </c>
    </row>
    <row r="11" spans="2:4">
      <c r="B11" s="217"/>
      <c r="C11" s="66" t="s">
        <v>103</v>
      </c>
      <c r="D11" s="67">
        <f>SUM(D3:D10)</f>
        <v>32753.4</v>
      </c>
    </row>
    <row r="12" spans="2:4" ht="14.45" customHeight="1">
      <c r="B12" s="218" t="s">
        <v>104</v>
      </c>
      <c r="C12" s="68" t="s">
        <v>95</v>
      </c>
      <c r="D12" s="69">
        <v>1768.8000000000002</v>
      </c>
    </row>
    <row r="13" spans="2:4">
      <c r="B13" s="219"/>
      <c r="C13" s="68" t="s">
        <v>96</v>
      </c>
      <c r="D13" s="69">
        <v>1647.8000000000002</v>
      </c>
    </row>
    <row r="14" spans="2:4">
      <c r="B14" s="219"/>
      <c r="C14" s="68" t="s">
        <v>97</v>
      </c>
      <c r="D14" s="69">
        <v>1092</v>
      </c>
    </row>
    <row r="15" spans="2:4">
      <c r="B15" s="220"/>
      <c r="C15" s="68" t="s">
        <v>103</v>
      </c>
      <c r="D15" s="69">
        <f>SUM(D12:D14)</f>
        <v>4508.6000000000004</v>
      </c>
    </row>
    <row r="16" spans="2:4">
      <c r="C16" s="70" t="s">
        <v>105</v>
      </c>
      <c r="D16" s="71">
        <f>SUM(D11,D15)</f>
        <v>37262</v>
      </c>
    </row>
    <row r="17" spans="2:5" ht="41.1" customHeight="1">
      <c r="B17" s="72" t="s">
        <v>106</v>
      </c>
    </row>
    <row r="18" spans="2:5">
      <c r="B18" s="212" t="s">
        <v>107</v>
      </c>
      <c r="C18" s="73" t="s">
        <v>108</v>
      </c>
      <c r="D18" s="74">
        <v>1168627.586688963</v>
      </c>
    </row>
    <row r="19" spans="2:5">
      <c r="B19" s="213"/>
      <c r="C19" s="73" t="s">
        <v>109</v>
      </c>
      <c r="D19" s="74">
        <v>919845.99179999949</v>
      </c>
    </row>
    <row r="20" spans="2:5">
      <c r="B20" s="213"/>
      <c r="C20" s="73" t="s">
        <v>110</v>
      </c>
      <c r="D20" s="74">
        <v>905921.09300000104</v>
      </c>
    </row>
    <row r="21" spans="2:5">
      <c r="B21" s="213"/>
      <c r="C21" s="73" t="s">
        <v>111</v>
      </c>
      <c r="D21" s="74">
        <v>697192.14790000021</v>
      </c>
    </row>
    <row r="22" spans="2:5">
      <c r="B22" s="214"/>
      <c r="C22" s="77" t="s">
        <v>112</v>
      </c>
      <c r="D22" s="80">
        <v>3691586.8193889637</v>
      </c>
    </row>
    <row r="23" spans="2:5">
      <c r="B23" s="212" t="s">
        <v>113</v>
      </c>
      <c r="C23" s="73" t="s">
        <v>108</v>
      </c>
      <c r="D23" s="74">
        <v>6010</v>
      </c>
      <c r="E23" t="s">
        <v>114</v>
      </c>
    </row>
    <row r="24" spans="2:5">
      <c r="B24" s="213"/>
      <c r="C24" s="73" t="s">
        <v>109</v>
      </c>
      <c r="D24" s="74">
        <v>6007</v>
      </c>
      <c r="E24" t="s">
        <v>114</v>
      </c>
    </row>
    <row r="25" spans="2:5">
      <c r="B25" s="213"/>
      <c r="C25" s="73" t="s">
        <v>110</v>
      </c>
      <c r="D25" s="74">
        <v>10765</v>
      </c>
      <c r="E25" t="s">
        <v>115</v>
      </c>
    </row>
    <row r="26" spans="2:5">
      <c r="B26" s="213"/>
      <c r="C26" s="73" t="s">
        <v>111</v>
      </c>
      <c r="D26" s="74">
        <v>10225</v>
      </c>
      <c r="E26" t="s">
        <v>115</v>
      </c>
    </row>
    <row r="27" spans="2:5">
      <c r="B27" s="214"/>
      <c r="C27" s="77" t="s">
        <v>112</v>
      </c>
      <c r="D27" s="80">
        <v>33007</v>
      </c>
    </row>
    <row r="29" spans="2:5" ht="22.5" customHeight="1">
      <c r="B29" s="72" t="s">
        <v>116</v>
      </c>
    </row>
    <row r="30" spans="2:5" ht="14.45" customHeight="1">
      <c r="B30" s="212" t="s">
        <v>107</v>
      </c>
      <c r="C30" s="75" t="s">
        <v>108</v>
      </c>
      <c r="D30" s="76">
        <v>1215372.6901565217</v>
      </c>
    </row>
    <row r="31" spans="2:5">
      <c r="B31" s="213"/>
      <c r="C31" s="75" t="s">
        <v>109</v>
      </c>
      <c r="D31" s="76">
        <v>956639.83147199953</v>
      </c>
    </row>
    <row r="32" spans="2:5">
      <c r="B32" s="213"/>
      <c r="C32" s="75" t="s">
        <v>110</v>
      </c>
      <c r="D32" s="76">
        <v>942157.93672000105</v>
      </c>
    </row>
    <row r="33" spans="2:5">
      <c r="B33" s="213"/>
      <c r="C33" s="75" t="s">
        <v>111</v>
      </c>
      <c r="D33" s="76">
        <v>725079.83381600014</v>
      </c>
    </row>
    <row r="34" spans="2:5">
      <c r="B34" s="214"/>
      <c r="C34" s="78" t="s">
        <v>112</v>
      </c>
      <c r="D34" s="79">
        <f>SUM(D30:D33)</f>
        <v>3839250.2921645227</v>
      </c>
    </row>
    <row r="35" spans="2:5">
      <c r="B35" s="212" t="s">
        <v>113</v>
      </c>
      <c r="C35" s="75" t="s">
        <v>108</v>
      </c>
      <c r="D35" s="74">
        <f>12258*1.01</f>
        <v>12380.58</v>
      </c>
      <c r="E35" t="s">
        <v>115</v>
      </c>
    </row>
    <row r="36" spans="2:5">
      <c r="B36" s="213"/>
      <c r="C36" s="75" t="s">
        <v>109</v>
      </c>
      <c r="D36" s="74">
        <f>12235*1.01</f>
        <v>12357.35</v>
      </c>
      <c r="E36" t="s">
        <v>115</v>
      </c>
    </row>
    <row r="37" spans="2:5">
      <c r="B37" s="213"/>
      <c r="C37" s="75" t="s">
        <v>110</v>
      </c>
      <c r="D37" s="74">
        <f>6060</f>
        <v>6060</v>
      </c>
      <c r="E37" t="s">
        <v>114</v>
      </c>
    </row>
    <row r="38" spans="2:5">
      <c r="B38" s="213"/>
      <c r="C38" s="75" t="s">
        <v>111</v>
      </c>
      <c r="D38" s="74">
        <f>6060</f>
        <v>6060</v>
      </c>
      <c r="E38" t="s">
        <v>114</v>
      </c>
    </row>
    <row r="39" spans="2:5">
      <c r="B39" s="214"/>
      <c r="C39" s="78" t="s">
        <v>112</v>
      </c>
      <c r="D39" s="79">
        <f>SUM(D35:D38)</f>
        <v>36857.93</v>
      </c>
    </row>
  </sheetData>
  <mergeCells count="6">
    <mergeCell ref="B35:B39"/>
    <mergeCell ref="B3:B11"/>
    <mergeCell ref="B12:B15"/>
    <mergeCell ref="B18:B22"/>
    <mergeCell ref="B23:B27"/>
    <mergeCell ref="B30:B34"/>
  </mergeCells>
  <pageMargins left="0.7" right="0.7" top="0.75" bottom="0.75" header="0.3" footer="0.3"/>
  <headerFooter>
    <oddHeader>&amp;C&amp;"Calibri"&amp;10&amp;K000000 OFFICIAL&amp;1#_x000D_</oddHead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37270-9522-445F-9A64-BBF90FA31A54}">
  <dimension ref="A1:E19"/>
  <sheetViews>
    <sheetView topLeftCell="A5" zoomScale="85" zoomScaleNormal="85" workbookViewId="0">
      <selection activeCell="O7" sqref="O7"/>
    </sheetView>
  </sheetViews>
  <sheetFormatPr defaultColWidth="9.140625" defaultRowHeight="12.6"/>
  <cols>
    <col min="1" max="1" width="5.42578125" style="84" customWidth="1"/>
    <col min="2" max="2" width="23.42578125" style="84" customWidth="1"/>
    <col min="3" max="3" width="57.5703125" style="83" customWidth="1"/>
    <col min="4" max="5" width="16.5703125" style="82" customWidth="1"/>
    <col min="6" max="16384" width="9.140625" style="82"/>
  </cols>
  <sheetData>
    <row r="1" spans="1:5" ht="25.5" customHeight="1">
      <c r="A1" s="221" t="s">
        <v>117</v>
      </c>
      <c r="B1" s="221"/>
      <c r="C1" s="221"/>
      <c r="D1" s="221"/>
      <c r="E1" s="221"/>
    </row>
    <row r="2" spans="1:5">
      <c r="A2" s="82"/>
      <c r="B2" s="82"/>
    </row>
    <row r="3" spans="1:5" ht="12.95">
      <c r="A3" s="98" t="s">
        <v>118</v>
      </c>
      <c r="B3" s="96" t="s">
        <v>119</v>
      </c>
      <c r="C3" s="97" t="s">
        <v>120</v>
      </c>
      <c r="D3" s="96" t="s">
        <v>121</v>
      </c>
      <c r="E3" s="96" t="s">
        <v>122</v>
      </c>
    </row>
    <row r="4" spans="1:5" ht="281.45" customHeight="1">
      <c r="A4" s="87">
        <v>1</v>
      </c>
      <c r="B4" s="95" t="s">
        <v>123</v>
      </c>
      <c r="C4" s="94" t="s">
        <v>124</v>
      </c>
      <c r="D4" s="89" t="s">
        <v>125</v>
      </c>
      <c r="E4" s="93">
        <v>45824</v>
      </c>
    </row>
    <row r="5" spans="1:5" ht="275.10000000000002">
      <c r="A5" s="87">
        <v>5</v>
      </c>
      <c r="B5" s="92" t="s">
        <v>126</v>
      </c>
      <c r="C5" s="90" t="s">
        <v>127</v>
      </c>
      <c r="D5" s="89" t="s">
        <v>125</v>
      </c>
      <c r="E5" s="93">
        <v>45824</v>
      </c>
    </row>
    <row r="6" spans="1:5" ht="137.44999999999999">
      <c r="A6" s="87">
        <v>2</v>
      </c>
      <c r="B6" s="89" t="s">
        <v>128</v>
      </c>
      <c r="C6" s="86" t="s">
        <v>129</v>
      </c>
      <c r="D6" s="92" t="s">
        <v>125</v>
      </c>
      <c r="E6" s="88">
        <v>45824</v>
      </c>
    </row>
    <row r="7" spans="1:5" ht="99.95">
      <c r="A7" s="87"/>
      <c r="B7" s="92" t="s">
        <v>130</v>
      </c>
      <c r="C7" s="90" t="s">
        <v>131</v>
      </c>
      <c r="D7" s="89" t="s">
        <v>125</v>
      </c>
      <c r="E7" s="88">
        <v>45824</v>
      </c>
    </row>
    <row r="8" spans="1:5" ht="24.95">
      <c r="A8" s="87">
        <v>3</v>
      </c>
      <c r="B8" s="91" t="s">
        <v>132</v>
      </c>
      <c r="C8" s="90" t="s">
        <v>133</v>
      </c>
      <c r="D8" s="89" t="s">
        <v>125</v>
      </c>
      <c r="E8" s="88">
        <v>45824</v>
      </c>
    </row>
    <row r="9" spans="1:5">
      <c r="A9" s="87">
        <v>4</v>
      </c>
      <c r="B9" s="91" t="s">
        <v>134</v>
      </c>
      <c r="C9" s="90" t="s">
        <v>135</v>
      </c>
      <c r="D9" s="89" t="s">
        <v>125</v>
      </c>
      <c r="E9" s="88">
        <v>45824</v>
      </c>
    </row>
    <row r="10" spans="1:5" ht="24.95">
      <c r="A10" s="87">
        <v>8</v>
      </c>
      <c r="B10" s="85" t="s">
        <v>136</v>
      </c>
      <c r="C10" s="86" t="s">
        <v>137</v>
      </c>
      <c r="D10" s="85" t="s">
        <v>138</v>
      </c>
      <c r="E10" s="99">
        <v>45959</v>
      </c>
    </row>
    <row r="11" spans="1:5" ht="37.5">
      <c r="A11" s="87">
        <v>9</v>
      </c>
      <c r="B11" s="85" t="s">
        <v>139</v>
      </c>
      <c r="C11" s="86" t="s">
        <v>140</v>
      </c>
      <c r="D11" s="85" t="s">
        <v>138</v>
      </c>
      <c r="E11" s="99">
        <v>45959</v>
      </c>
    </row>
    <row r="12" spans="1:5" ht="62.45">
      <c r="A12" s="87">
        <v>10</v>
      </c>
      <c r="B12" s="85" t="s">
        <v>141</v>
      </c>
      <c r="C12" s="86" t="s">
        <v>142</v>
      </c>
      <c r="D12" s="85" t="s">
        <v>138</v>
      </c>
      <c r="E12" s="99">
        <v>45959</v>
      </c>
    </row>
    <row r="13" spans="1:5" ht="37.5">
      <c r="A13" s="100">
        <v>11</v>
      </c>
      <c r="B13" s="105" t="s">
        <v>143</v>
      </c>
      <c r="C13" s="102" t="s">
        <v>144</v>
      </c>
      <c r="D13" s="85" t="s">
        <v>138</v>
      </c>
      <c r="E13" s="99">
        <v>45959</v>
      </c>
    </row>
    <row r="14" spans="1:5">
      <c r="A14" s="101">
        <v>12</v>
      </c>
      <c r="B14" s="105" t="s">
        <v>145</v>
      </c>
      <c r="C14" s="102" t="s">
        <v>146</v>
      </c>
      <c r="D14" s="85" t="s">
        <v>138</v>
      </c>
      <c r="E14" s="99">
        <v>45959</v>
      </c>
    </row>
    <row r="15" spans="1:5">
      <c r="A15" s="101">
        <v>13</v>
      </c>
      <c r="B15" s="105" t="s">
        <v>147</v>
      </c>
      <c r="C15" s="102" t="s">
        <v>148</v>
      </c>
      <c r="D15" s="85" t="s">
        <v>138</v>
      </c>
      <c r="E15" s="99">
        <v>45959</v>
      </c>
    </row>
    <row r="16" spans="1:5">
      <c r="A16" s="101">
        <v>14</v>
      </c>
      <c r="B16" s="105" t="s">
        <v>149</v>
      </c>
      <c r="C16" s="102" t="s">
        <v>150</v>
      </c>
      <c r="D16" s="85" t="s">
        <v>138</v>
      </c>
      <c r="E16" s="99">
        <v>45959</v>
      </c>
    </row>
    <row r="17" spans="1:5" ht="37.5">
      <c r="A17" s="101">
        <v>15</v>
      </c>
      <c r="B17" s="105" t="s">
        <v>151</v>
      </c>
      <c r="C17" s="102" t="s">
        <v>152</v>
      </c>
      <c r="D17" s="85" t="s">
        <v>138</v>
      </c>
      <c r="E17" s="99">
        <v>45959</v>
      </c>
    </row>
    <row r="18" spans="1:5">
      <c r="A18" s="101">
        <v>16</v>
      </c>
      <c r="B18" s="104"/>
      <c r="C18" s="102"/>
      <c r="D18" s="103"/>
      <c r="E18" s="103"/>
    </row>
    <row r="19" spans="1:5">
      <c r="A19" s="101"/>
      <c r="B19" s="101"/>
      <c r="C19" s="102"/>
      <c r="D19" s="103"/>
      <c r="E19" s="103"/>
    </row>
  </sheetData>
  <mergeCells count="1">
    <mergeCell ref="A1:E1"/>
  </mergeCells>
  <pageMargins left="0.7" right="0.7" top="0.75" bottom="0.75" header="0.3" footer="0.3"/>
  <pageSetup paperSize="9" orientation="portrait" r:id="rId1"/>
  <headerFooter>
    <oddHeader>&amp;L&amp;"Calibri"&amp;10&amp;K000000OFFICIAL&amp;1#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AB8C7-CB81-4E6B-AA41-77094684A643}">
  <sheetPr>
    <pageSetUpPr fitToPage="1"/>
  </sheetPr>
  <dimension ref="A1:H85"/>
  <sheetViews>
    <sheetView topLeftCell="A34" zoomScale="104" zoomScaleNormal="130" workbookViewId="0">
      <selection activeCell="B74" sqref="B74"/>
    </sheetView>
  </sheetViews>
  <sheetFormatPr defaultColWidth="9.140625" defaultRowHeight="12.6"/>
  <cols>
    <col min="1" max="1" width="49" style="82" customWidth="1"/>
    <col min="2" max="2" width="42.5703125" style="82" customWidth="1"/>
    <col min="3" max="7" width="20.5703125" style="82" customWidth="1"/>
    <col min="8" max="8" width="30.5703125" style="82" customWidth="1"/>
    <col min="9" max="9" width="9.42578125" style="82" customWidth="1"/>
    <col min="10" max="16384" width="9.140625" style="82"/>
  </cols>
  <sheetData>
    <row r="1" spans="1:8" ht="14.1">
      <c r="A1" s="160" t="s">
        <v>0</v>
      </c>
      <c r="B1" s="159"/>
      <c r="C1" s="158"/>
      <c r="D1" s="158"/>
      <c r="E1" s="158"/>
      <c r="F1" s="158"/>
    </row>
    <row r="2" spans="1:8" ht="14.1">
      <c r="A2" s="160" t="s">
        <v>1</v>
      </c>
      <c r="B2" s="159"/>
      <c r="C2" s="158"/>
      <c r="D2" s="158"/>
      <c r="E2" s="158"/>
      <c r="F2" s="158"/>
    </row>
    <row r="4" spans="1:8" ht="12.95" thickBot="1">
      <c r="A4" s="157" t="s">
        <v>2</v>
      </c>
      <c r="B4" s="228" t="s">
        <v>3</v>
      </c>
      <c r="C4" s="228"/>
      <c r="D4" s="228"/>
      <c r="E4" s="228"/>
      <c r="F4" s="228"/>
      <c r="G4" s="228"/>
      <c r="H4" s="229"/>
    </row>
    <row r="5" spans="1:8" ht="23.45" thickBot="1">
      <c r="A5" s="156" t="s">
        <v>4</v>
      </c>
      <c r="B5" s="155" t="s">
        <v>5</v>
      </c>
      <c r="C5" s="155" t="s">
        <v>3</v>
      </c>
      <c r="D5" s="153" t="s">
        <v>6</v>
      </c>
      <c r="E5" s="154" t="s">
        <v>7</v>
      </c>
      <c r="F5" s="153" t="s">
        <v>8</v>
      </c>
      <c r="G5" s="153" t="s">
        <v>9</v>
      </c>
      <c r="H5" s="230"/>
    </row>
    <row r="6" spans="1:8" ht="157.5" customHeight="1" thickBot="1">
      <c r="A6" s="152" t="s">
        <v>153</v>
      </c>
      <c r="B6" s="123" t="s">
        <v>11</v>
      </c>
      <c r="C6" s="131" t="s">
        <v>12</v>
      </c>
      <c r="D6" s="121" t="s">
        <v>13</v>
      </c>
      <c r="E6" s="121" t="s">
        <v>14</v>
      </c>
      <c r="F6" s="121" t="s">
        <v>14</v>
      </c>
      <c r="G6" s="121" t="s">
        <v>15</v>
      </c>
      <c r="H6" s="231"/>
    </row>
    <row r="7" spans="1:8" ht="12.95" thickBot="1">
      <c r="A7" s="134" t="s">
        <v>3</v>
      </c>
      <c r="B7" s="120" t="s">
        <v>3</v>
      </c>
      <c r="C7" s="112" t="s">
        <v>16</v>
      </c>
      <c r="D7" s="118" t="s">
        <v>3</v>
      </c>
      <c r="E7" s="117" t="s">
        <v>3</v>
      </c>
      <c r="F7" s="117" t="s">
        <v>3</v>
      </c>
      <c r="G7" s="117" t="s">
        <v>3</v>
      </c>
      <c r="H7" s="231"/>
    </row>
    <row r="8" spans="1:8" ht="12.95" thickBot="1">
      <c r="A8" s="134" t="s">
        <v>3</v>
      </c>
      <c r="B8" s="120" t="s">
        <v>3</v>
      </c>
      <c r="C8" s="135" t="s">
        <v>3</v>
      </c>
      <c r="D8" s="232" t="s">
        <v>17</v>
      </c>
      <c r="E8" s="233"/>
      <c r="F8" s="233"/>
      <c r="G8" s="234"/>
      <c r="H8" s="231"/>
    </row>
    <row r="9" spans="1:8" ht="12.95" thickBot="1">
      <c r="A9" s="134" t="s">
        <v>3</v>
      </c>
      <c r="B9" s="133" t="s">
        <v>3</v>
      </c>
      <c r="C9" s="145" t="s">
        <v>3</v>
      </c>
      <c r="D9" s="235" t="s">
        <v>18</v>
      </c>
      <c r="E9" s="236"/>
      <c r="F9" s="236"/>
      <c r="G9" s="237"/>
      <c r="H9" s="231"/>
    </row>
    <row r="10" spans="1:8">
      <c r="A10" s="138"/>
      <c r="B10" s="138"/>
      <c r="C10" s="138"/>
      <c r="D10" s="138"/>
      <c r="E10" s="138"/>
      <c r="F10" s="138"/>
      <c r="G10" s="138"/>
      <c r="H10" s="138"/>
    </row>
    <row r="11" spans="1:8" ht="12.95" thickBot="1">
      <c r="A11" s="138"/>
      <c r="B11" s="138"/>
      <c r="C11" s="138"/>
      <c r="D11" s="138"/>
      <c r="E11" s="138"/>
      <c r="F11" s="138"/>
      <c r="G11" s="138"/>
      <c r="H11" s="138"/>
    </row>
    <row r="12" spans="1:8" ht="23.45" thickBot="1">
      <c r="A12" s="128" t="s">
        <v>19</v>
      </c>
      <c r="B12" s="127" t="s">
        <v>20</v>
      </c>
      <c r="C12" s="127" t="s">
        <v>3</v>
      </c>
      <c r="D12" s="126" t="s">
        <v>6</v>
      </c>
      <c r="E12" s="126" t="s">
        <v>7</v>
      </c>
      <c r="F12" s="126" t="s">
        <v>21</v>
      </c>
      <c r="G12" s="126" t="s">
        <v>9</v>
      </c>
      <c r="H12" s="125" t="s">
        <v>22</v>
      </c>
    </row>
    <row r="13" spans="1:8" ht="57.95" thickBot="1">
      <c r="A13" s="144" t="s">
        <v>23</v>
      </c>
      <c r="B13" s="151" t="s">
        <v>154</v>
      </c>
      <c r="C13" s="131" t="s">
        <v>12</v>
      </c>
      <c r="D13" s="121" t="s">
        <v>155</v>
      </c>
      <c r="E13" s="121" t="s">
        <v>14</v>
      </c>
      <c r="F13" s="121" t="s">
        <v>3</v>
      </c>
      <c r="G13" s="121" t="s">
        <v>156</v>
      </c>
      <c r="H13" s="238" t="s">
        <v>157</v>
      </c>
    </row>
    <row r="14" spans="1:8" ht="12.95" thickBot="1">
      <c r="A14" s="134" t="s">
        <v>3</v>
      </c>
      <c r="B14" s="120" t="s">
        <v>3</v>
      </c>
      <c r="C14" s="131" t="s">
        <v>16</v>
      </c>
      <c r="D14" s="150" t="s">
        <v>3</v>
      </c>
      <c r="E14" s="121" t="s">
        <v>3</v>
      </c>
      <c r="F14" s="121" t="s">
        <v>3</v>
      </c>
      <c r="G14" s="117" t="s">
        <v>3</v>
      </c>
      <c r="H14" s="238"/>
    </row>
    <row r="15" spans="1:8" ht="12.95" thickBot="1">
      <c r="A15" s="134" t="s">
        <v>3</v>
      </c>
      <c r="B15" s="120" t="s">
        <v>3</v>
      </c>
      <c r="C15" s="135" t="s">
        <v>3</v>
      </c>
      <c r="D15" s="232" t="s">
        <v>17</v>
      </c>
      <c r="E15" s="233"/>
      <c r="F15" s="233"/>
      <c r="G15" s="234"/>
      <c r="H15" s="238"/>
    </row>
    <row r="16" spans="1:8" ht="27" customHeight="1" thickBot="1">
      <c r="A16" s="134" t="s">
        <v>3</v>
      </c>
      <c r="B16" s="133" t="s">
        <v>3</v>
      </c>
      <c r="C16" s="145" t="s">
        <v>3</v>
      </c>
      <c r="D16" s="240" t="s">
        <v>158</v>
      </c>
      <c r="E16" s="241"/>
      <c r="F16" s="241"/>
      <c r="G16" s="242"/>
      <c r="H16" s="238"/>
    </row>
    <row r="17" spans="1:8" ht="23.45" thickBot="1">
      <c r="A17" s="134" t="s">
        <v>3</v>
      </c>
      <c r="B17" s="137" t="s">
        <v>159</v>
      </c>
      <c r="C17" s="137" t="s">
        <v>3</v>
      </c>
      <c r="D17" s="136" t="s">
        <v>6</v>
      </c>
      <c r="E17" s="126" t="s">
        <v>7</v>
      </c>
      <c r="F17" s="136" t="s">
        <v>21</v>
      </c>
      <c r="G17" s="136" t="s">
        <v>51</v>
      </c>
      <c r="H17" s="238"/>
    </row>
    <row r="18" spans="1:8" ht="78" customHeight="1" thickBot="1">
      <c r="A18" s="134" t="s">
        <v>3</v>
      </c>
      <c r="B18" s="123" t="s">
        <v>160</v>
      </c>
      <c r="C18" s="148" t="s">
        <v>12</v>
      </c>
      <c r="D18" s="146" t="s">
        <v>161</v>
      </c>
      <c r="E18" s="146" t="s">
        <v>3</v>
      </c>
      <c r="F18" s="146" t="s">
        <v>3</v>
      </c>
      <c r="G18" s="149">
        <v>0.2</v>
      </c>
      <c r="H18" s="238"/>
    </row>
    <row r="19" spans="1:8" ht="12.95" thickBot="1">
      <c r="A19" s="134" t="s">
        <v>3</v>
      </c>
      <c r="B19" s="120" t="s">
        <v>3</v>
      </c>
      <c r="C19" s="148" t="s">
        <v>16</v>
      </c>
      <c r="D19" s="147" t="s">
        <v>3</v>
      </c>
      <c r="E19" s="146" t="s">
        <v>3</v>
      </c>
      <c r="F19" s="146" t="s">
        <v>3</v>
      </c>
      <c r="G19" s="146" t="s">
        <v>3</v>
      </c>
      <c r="H19" s="238"/>
    </row>
    <row r="20" spans="1:8" ht="12.95" thickBot="1">
      <c r="A20" s="134" t="s">
        <v>3</v>
      </c>
      <c r="B20" s="120" t="s">
        <v>3</v>
      </c>
      <c r="C20" s="135" t="s">
        <v>3</v>
      </c>
      <c r="D20" s="232" t="s">
        <v>17</v>
      </c>
      <c r="E20" s="233"/>
      <c r="F20" s="233"/>
      <c r="G20" s="234"/>
      <c r="H20" s="238"/>
    </row>
    <row r="21" spans="1:8" ht="12.95" thickBot="1">
      <c r="A21" s="140" t="s">
        <v>3</v>
      </c>
      <c r="B21" s="133" t="s">
        <v>3</v>
      </c>
      <c r="C21" s="145" t="s">
        <v>3</v>
      </c>
      <c r="D21" s="235" t="s">
        <v>162</v>
      </c>
      <c r="E21" s="236"/>
      <c r="F21" s="236"/>
      <c r="G21" s="237"/>
      <c r="H21" s="239"/>
    </row>
    <row r="22" spans="1:8" ht="12.95" thickBot="1">
      <c r="A22" s="222" t="s">
        <v>29</v>
      </c>
      <c r="B22" s="111" t="s">
        <v>30</v>
      </c>
      <c r="C22" s="111" t="s">
        <v>3</v>
      </c>
      <c r="D22" s="111" t="s">
        <v>31</v>
      </c>
      <c r="E22" s="111" t="s">
        <v>32</v>
      </c>
      <c r="F22" s="111" t="s">
        <v>33</v>
      </c>
      <c r="G22" s="224" t="s">
        <v>34</v>
      </c>
      <c r="H22" s="225"/>
    </row>
    <row r="23" spans="1:8" ht="12.95" thickBot="1">
      <c r="A23" s="223"/>
      <c r="B23" s="112" t="s">
        <v>3</v>
      </c>
      <c r="C23" s="112" t="s">
        <v>3</v>
      </c>
      <c r="D23" s="112" t="s">
        <v>3</v>
      </c>
      <c r="E23" s="112" t="s">
        <v>3</v>
      </c>
      <c r="F23" s="112" t="s">
        <v>3</v>
      </c>
      <c r="G23" s="226" t="s">
        <v>3</v>
      </c>
      <c r="H23" s="227"/>
    </row>
    <row r="24" spans="1:8" ht="12.95" thickBot="1">
      <c r="A24" s="222" t="s">
        <v>35</v>
      </c>
      <c r="B24" s="111" t="s">
        <v>36</v>
      </c>
      <c r="C24" s="111" t="s">
        <v>3</v>
      </c>
      <c r="D24" s="243" t="s">
        <v>3</v>
      </c>
      <c r="E24" s="244"/>
      <c r="F24" s="244"/>
      <c r="G24" s="244"/>
      <c r="H24" s="245"/>
    </row>
    <row r="25" spans="1:8" ht="23.45" thickBot="1">
      <c r="A25" s="223"/>
      <c r="B25" s="117" t="s">
        <v>37</v>
      </c>
      <c r="C25" s="130" t="s">
        <v>3</v>
      </c>
      <c r="D25" s="246"/>
      <c r="E25" s="247"/>
      <c r="F25" s="247"/>
      <c r="G25" s="247"/>
      <c r="H25" s="248"/>
    </row>
    <row r="26" spans="1:8">
      <c r="A26" s="138"/>
      <c r="B26" s="138"/>
      <c r="C26" s="138"/>
      <c r="D26" s="138"/>
      <c r="E26" s="138"/>
      <c r="F26" s="138"/>
      <c r="G26" s="138"/>
      <c r="H26" s="138"/>
    </row>
    <row r="27" spans="1:8" ht="12.95" thickBot="1">
      <c r="A27" s="138"/>
      <c r="B27" s="138"/>
      <c r="C27" s="138"/>
      <c r="D27" s="138"/>
      <c r="E27" s="138"/>
      <c r="F27" s="138"/>
      <c r="G27" s="138"/>
      <c r="H27" s="138"/>
    </row>
    <row r="28" spans="1:8" ht="23.45" thickBot="1">
      <c r="A28" s="128" t="s">
        <v>38</v>
      </c>
      <c r="B28" s="127" t="s">
        <v>39</v>
      </c>
      <c r="C28" s="143" t="s">
        <v>3</v>
      </c>
      <c r="D28" s="126" t="s">
        <v>6</v>
      </c>
      <c r="E28" s="126" t="s">
        <v>7</v>
      </c>
      <c r="F28" s="126" t="s">
        <v>8</v>
      </c>
      <c r="G28" s="126" t="s">
        <v>42</v>
      </c>
      <c r="H28" s="125" t="s">
        <v>22</v>
      </c>
    </row>
    <row r="29" spans="1:8" ht="150.6" customHeight="1" thickBot="1">
      <c r="A29" s="144" t="s">
        <v>163</v>
      </c>
      <c r="B29" s="123" t="s">
        <v>164</v>
      </c>
      <c r="C29" s="131" t="s">
        <v>12</v>
      </c>
      <c r="D29" s="121" t="s">
        <v>165</v>
      </c>
      <c r="E29" s="121" t="s">
        <v>166</v>
      </c>
      <c r="F29" s="121" t="s">
        <v>167</v>
      </c>
      <c r="G29" s="117" t="s">
        <v>3</v>
      </c>
      <c r="H29" s="249" t="s">
        <v>168</v>
      </c>
    </row>
    <row r="30" spans="1:8" ht="12.95" thickBot="1">
      <c r="A30" s="134" t="s">
        <v>3</v>
      </c>
      <c r="B30" s="120" t="s">
        <v>3</v>
      </c>
      <c r="C30" s="112" t="s">
        <v>16</v>
      </c>
      <c r="D30" s="118" t="s">
        <v>3</v>
      </c>
      <c r="E30" s="117" t="s">
        <v>3</v>
      </c>
      <c r="F30" s="117" t="s">
        <v>3</v>
      </c>
      <c r="G30" s="117" t="s">
        <v>3</v>
      </c>
      <c r="H30" s="250"/>
    </row>
    <row r="31" spans="1:8" ht="12.95" thickBot="1">
      <c r="A31" s="134" t="s">
        <v>3</v>
      </c>
      <c r="B31" s="120" t="s">
        <v>3</v>
      </c>
      <c r="C31" s="233" t="s">
        <v>17</v>
      </c>
      <c r="D31" s="233"/>
      <c r="E31" s="233"/>
      <c r="F31" s="233"/>
      <c r="G31" s="234"/>
      <c r="H31" s="250"/>
    </row>
    <row r="32" spans="1:8" ht="31.35" customHeight="1" thickBot="1">
      <c r="A32" s="134" t="s">
        <v>3</v>
      </c>
      <c r="B32" s="133" t="s">
        <v>3</v>
      </c>
      <c r="C32" s="236" t="s">
        <v>169</v>
      </c>
      <c r="D32" s="236"/>
      <c r="E32" s="236"/>
      <c r="F32" s="236"/>
      <c r="G32" s="237"/>
      <c r="H32" s="250"/>
    </row>
    <row r="33" spans="1:8" ht="23.45" thickBot="1">
      <c r="A33" s="134" t="s">
        <v>3</v>
      </c>
      <c r="B33" s="137" t="s">
        <v>50</v>
      </c>
      <c r="C33" s="137" t="s">
        <v>3</v>
      </c>
      <c r="D33" s="136" t="s">
        <v>6</v>
      </c>
      <c r="E33" s="126" t="s">
        <v>7</v>
      </c>
      <c r="F33" s="126" t="s">
        <v>8</v>
      </c>
      <c r="G33" s="136" t="s">
        <v>51</v>
      </c>
      <c r="H33" s="250"/>
    </row>
    <row r="34" spans="1:8" ht="115.5" thickBot="1">
      <c r="A34" s="134" t="s">
        <v>3</v>
      </c>
      <c r="B34" s="123" t="s">
        <v>170</v>
      </c>
      <c r="C34" s="122" t="s">
        <v>12</v>
      </c>
      <c r="D34" s="121" t="s">
        <v>171</v>
      </c>
      <c r="E34" s="121" t="s">
        <v>172</v>
      </c>
      <c r="F34" s="121" t="s">
        <v>173</v>
      </c>
      <c r="G34" s="121"/>
      <c r="H34" s="250"/>
    </row>
    <row r="35" spans="1:8" ht="12.95" thickBot="1">
      <c r="A35" s="134" t="s">
        <v>3</v>
      </c>
      <c r="B35" s="120" t="s">
        <v>3</v>
      </c>
      <c r="C35" s="143" t="s">
        <v>16</v>
      </c>
      <c r="D35" s="142" t="s">
        <v>3</v>
      </c>
      <c r="E35" s="141" t="s">
        <v>3</v>
      </c>
      <c r="F35" s="117" t="s">
        <v>3</v>
      </c>
      <c r="G35" s="117" t="s">
        <v>3</v>
      </c>
      <c r="H35" s="250"/>
    </row>
    <row r="36" spans="1:8" ht="12.95" thickBot="1">
      <c r="A36" s="134" t="s">
        <v>3</v>
      </c>
      <c r="B36" s="120" t="s">
        <v>3</v>
      </c>
      <c r="C36" s="251" t="s">
        <v>174</v>
      </c>
      <c r="D36" s="251"/>
      <c r="E36" s="251"/>
      <c r="F36" s="251"/>
      <c r="G36" s="252"/>
      <c r="H36" s="250"/>
    </row>
    <row r="37" spans="1:8" ht="12.95" thickBot="1">
      <c r="A37" s="140" t="s">
        <v>3</v>
      </c>
      <c r="B37" s="133" t="s">
        <v>3</v>
      </c>
      <c r="C37" s="236" t="s">
        <v>3</v>
      </c>
      <c r="D37" s="236"/>
      <c r="E37" s="236"/>
      <c r="F37" s="236"/>
      <c r="G37" s="237"/>
      <c r="H37" s="250"/>
    </row>
    <row r="38" spans="1:8" ht="12.95" thickBot="1">
      <c r="A38" s="134" t="s">
        <v>3</v>
      </c>
      <c r="B38" s="120" t="s">
        <v>3</v>
      </c>
      <c r="C38" s="143" t="s">
        <v>16</v>
      </c>
      <c r="D38" s="142" t="s">
        <v>3</v>
      </c>
      <c r="E38" s="141" t="s">
        <v>3</v>
      </c>
      <c r="F38" s="117" t="s">
        <v>3</v>
      </c>
      <c r="G38" s="117" t="s">
        <v>3</v>
      </c>
      <c r="H38" s="250"/>
    </row>
    <row r="39" spans="1:8" ht="12.95" thickBot="1">
      <c r="A39" s="134" t="s">
        <v>3</v>
      </c>
      <c r="B39" s="120" t="s">
        <v>3</v>
      </c>
      <c r="C39" s="251" t="s">
        <v>17</v>
      </c>
      <c r="D39" s="251"/>
      <c r="E39" s="251"/>
      <c r="F39" s="251"/>
      <c r="G39" s="252"/>
      <c r="H39" s="250"/>
    </row>
    <row r="40" spans="1:8" ht="12.95" thickBot="1">
      <c r="A40" s="140" t="s">
        <v>3</v>
      </c>
      <c r="B40" s="133" t="s">
        <v>3</v>
      </c>
      <c r="C40" s="113" t="s">
        <v>3</v>
      </c>
      <c r="D40" s="236" t="s">
        <v>3</v>
      </c>
      <c r="E40" s="236"/>
      <c r="F40" s="236"/>
      <c r="G40" s="237"/>
      <c r="H40" s="250"/>
    </row>
    <row r="41" spans="1:8" ht="12.95" thickBot="1">
      <c r="A41" s="222" t="s">
        <v>29</v>
      </c>
      <c r="B41" s="111" t="s">
        <v>30</v>
      </c>
      <c r="C41" s="111" t="s">
        <v>3</v>
      </c>
      <c r="D41" s="111" t="s">
        <v>31</v>
      </c>
      <c r="E41" s="111" t="s">
        <v>32</v>
      </c>
      <c r="F41" s="111" t="s">
        <v>33</v>
      </c>
      <c r="G41" s="261" t="s">
        <v>34</v>
      </c>
      <c r="H41" s="262"/>
    </row>
    <row r="42" spans="1:8" ht="12.95" thickBot="1">
      <c r="A42" s="223"/>
      <c r="B42" s="139">
        <v>27000000</v>
      </c>
      <c r="C42" s="112" t="s">
        <v>3</v>
      </c>
      <c r="D42" s="112" t="s">
        <v>3</v>
      </c>
      <c r="E42" s="112" t="s">
        <v>3</v>
      </c>
      <c r="F42" s="112" t="s">
        <v>3</v>
      </c>
      <c r="G42" s="226" t="s">
        <v>3</v>
      </c>
      <c r="H42" s="227"/>
    </row>
    <row r="43" spans="1:8" ht="12.95" thickBot="1">
      <c r="A43" s="222" t="s">
        <v>35</v>
      </c>
      <c r="B43" s="111" t="s">
        <v>36</v>
      </c>
      <c r="C43" s="111" t="s">
        <v>3</v>
      </c>
      <c r="D43" s="243" t="s">
        <v>3</v>
      </c>
      <c r="E43" s="244"/>
      <c r="F43" s="244"/>
      <c r="G43" s="244"/>
      <c r="H43" s="245"/>
    </row>
    <row r="44" spans="1:8" ht="12.95" thickBot="1">
      <c r="A44" s="223"/>
      <c r="B44" s="112" t="s">
        <v>3</v>
      </c>
      <c r="C44" s="130" t="s">
        <v>3</v>
      </c>
      <c r="D44" s="246"/>
      <c r="E44" s="247"/>
      <c r="F44" s="247"/>
      <c r="G44" s="247"/>
      <c r="H44" s="248"/>
    </row>
    <row r="45" spans="1:8">
      <c r="A45" s="138"/>
      <c r="B45" s="138"/>
      <c r="C45" s="138"/>
      <c r="D45" s="138"/>
      <c r="E45" s="138"/>
      <c r="F45" s="138"/>
      <c r="G45" s="138"/>
      <c r="H45" s="138"/>
    </row>
    <row r="46" spans="1:8">
      <c r="A46" s="138"/>
      <c r="B46" s="138"/>
      <c r="C46" s="138"/>
      <c r="D46" s="138"/>
      <c r="E46" s="138"/>
      <c r="F46" s="138"/>
      <c r="G46" s="138"/>
      <c r="H46" s="138"/>
    </row>
    <row r="47" spans="1:8" ht="12.95" thickBot="1">
      <c r="A47" s="106"/>
      <c r="B47" s="106"/>
      <c r="C47" s="106"/>
      <c r="D47" s="106"/>
      <c r="E47" s="106"/>
      <c r="F47" s="106"/>
      <c r="G47" s="106"/>
      <c r="H47" s="106"/>
    </row>
    <row r="48" spans="1:8" s="107" customFormat="1" ht="23.45" thickBot="1">
      <c r="A48" s="128" t="s">
        <v>65</v>
      </c>
      <c r="B48" s="127" t="s">
        <v>66</v>
      </c>
      <c r="C48" s="127" t="s">
        <v>3</v>
      </c>
      <c r="D48" s="126" t="s">
        <v>6</v>
      </c>
      <c r="E48" s="126" t="s">
        <v>7</v>
      </c>
      <c r="F48" s="126" t="s">
        <v>8</v>
      </c>
      <c r="G48" s="126" t="s">
        <v>42</v>
      </c>
      <c r="H48" s="125" t="s">
        <v>22</v>
      </c>
    </row>
    <row r="49" spans="1:8" s="107" customFormat="1" ht="69.599999999999994" thickBot="1">
      <c r="A49" s="124" t="s">
        <v>175</v>
      </c>
      <c r="B49" s="123" t="s">
        <v>176</v>
      </c>
      <c r="C49" s="112" t="s">
        <v>12</v>
      </c>
      <c r="D49" s="121" t="s">
        <v>177</v>
      </c>
      <c r="E49" s="121" t="s">
        <v>178</v>
      </c>
      <c r="F49" s="121" t="s">
        <v>179</v>
      </c>
      <c r="G49" s="117" t="s">
        <v>3</v>
      </c>
      <c r="H49" s="263"/>
    </row>
    <row r="50" spans="1:8" s="107" customFormat="1" ht="12.95" thickBot="1">
      <c r="A50" s="115" t="s">
        <v>3</v>
      </c>
      <c r="B50" s="120" t="s">
        <v>3</v>
      </c>
      <c r="C50" s="119" t="s">
        <v>16</v>
      </c>
      <c r="D50" s="118" t="s">
        <v>3</v>
      </c>
      <c r="E50" s="117" t="s">
        <v>3</v>
      </c>
      <c r="F50" s="117" t="s">
        <v>3</v>
      </c>
      <c r="G50" s="117" t="s">
        <v>3</v>
      </c>
      <c r="H50" s="263"/>
    </row>
    <row r="51" spans="1:8" s="107" customFormat="1" ht="12.95" thickBot="1">
      <c r="A51" s="115" t="s">
        <v>3</v>
      </c>
      <c r="B51" s="116" t="s">
        <v>3</v>
      </c>
      <c r="C51" s="233" t="s">
        <v>89</v>
      </c>
      <c r="D51" s="233"/>
      <c r="E51" s="233"/>
      <c r="F51" s="233"/>
      <c r="G51" s="234"/>
      <c r="H51" s="263"/>
    </row>
    <row r="52" spans="1:8" s="107" customFormat="1" ht="12.95" thickBot="1">
      <c r="A52" s="115" t="s">
        <v>3</v>
      </c>
      <c r="B52" s="114" t="s">
        <v>3</v>
      </c>
      <c r="C52" s="264" t="s">
        <v>3</v>
      </c>
      <c r="D52" s="264"/>
      <c r="E52" s="264"/>
      <c r="F52" s="264"/>
      <c r="G52" s="265"/>
      <c r="H52" s="263"/>
    </row>
    <row r="53" spans="1:8" s="132" customFormat="1" ht="23.45" thickBot="1">
      <c r="A53" s="134" t="s">
        <v>3</v>
      </c>
      <c r="B53" s="137" t="s">
        <v>74</v>
      </c>
      <c r="C53" s="137" t="s">
        <v>3</v>
      </c>
      <c r="D53" s="136" t="s">
        <v>6</v>
      </c>
      <c r="E53" s="126" t="s">
        <v>7</v>
      </c>
      <c r="F53" s="126" t="s">
        <v>8</v>
      </c>
      <c r="G53" s="136" t="s">
        <v>51</v>
      </c>
      <c r="H53" s="135"/>
    </row>
    <row r="54" spans="1:8" s="132" customFormat="1" ht="57.95" thickBot="1">
      <c r="A54" s="124"/>
      <c r="B54" s="123" t="s">
        <v>180</v>
      </c>
      <c r="C54" s="112" t="s">
        <v>12</v>
      </c>
      <c r="D54" s="117" t="s">
        <v>181</v>
      </c>
      <c r="E54" s="117" t="s">
        <v>182</v>
      </c>
      <c r="F54" s="117" t="s">
        <v>183</v>
      </c>
      <c r="G54" s="117" t="s">
        <v>3</v>
      </c>
      <c r="H54" s="263" t="s">
        <v>3</v>
      </c>
    </row>
    <row r="55" spans="1:8" s="132" customFormat="1" ht="12.95" thickBot="1">
      <c r="A55" s="134" t="s">
        <v>3</v>
      </c>
      <c r="B55" s="120" t="s">
        <v>3</v>
      </c>
      <c r="C55" s="119" t="s">
        <v>16</v>
      </c>
      <c r="D55" s="118" t="s">
        <v>3</v>
      </c>
      <c r="E55" s="117" t="s">
        <v>3</v>
      </c>
      <c r="F55" s="117" t="s">
        <v>3</v>
      </c>
      <c r="G55" s="117" t="s">
        <v>3</v>
      </c>
      <c r="H55" s="263"/>
    </row>
    <row r="56" spans="1:8" s="132" customFormat="1" ht="12.95" thickBot="1">
      <c r="A56" s="134" t="s">
        <v>3</v>
      </c>
      <c r="B56" s="120" t="s">
        <v>3</v>
      </c>
      <c r="C56" s="233" t="s">
        <v>17</v>
      </c>
      <c r="D56" s="233"/>
      <c r="E56" s="233"/>
      <c r="F56" s="233"/>
      <c r="G56" s="234"/>
      <c r="H56" s="263"/>
    </row>
    <row r="57" spans="1:8" s="132" customFormat="1" ht="12.95" thickBot="1">
      <c r="A57" s="134" t="s">
        <v>3</v>
      </c>
      <c r="B57" s="133" t="s">
        <v>3</v>
      </c>
      <c r="C57" s="236" t="s">
        <v>3</v>
      </c>
      <c r="D57" s="236"/>
      <c r="E57" s="236"/>
      <c r="F57" s="236"/>
      <c r="G57" s="237"/>
      <c r="H57" s="263"/>
    </row>
    <row r="58" spans="1:8" s="107" customFormat="1" ht="12.95" thickBot="1">
      <c r="A58" s="222" t="s">
        <v>29</v>
      </c>
      <c r="B58" s="111" t="s">
        <v>30</v>
      </c>
      <c r="C58" s="110" t="s">
        <v>3</v>
      </c>
      <c r="D58" s="111" t="s">
        <v>31</v>
      </c>
      <c r="E58" s="111" t="s">
        <v>32</v>
      </c>
      <c r="F58" s="111" t="s">
        <v>33</v>
      </c>
      <c r="G58" s="224" t="s">
        <v>34</v>
      </c>
      <c r="H58" s="225"/>
    </row>
    <row r="59" spans="1:8" s="107" customFormat="1" ht="12.95" thickBot="1">
      <c r="A59" s="223"/>
      <c r="B59" s="112"/>
      <c r="C59" s="109" t="s">
        <v>3</v>
      </c>
      <c r="D59" s="109" t="s">
        <v>3</v>
      </c>
      <c r="E59" s="109" t="s">
        <v>3</v>
      </c>
      <c r="F59" s="109" t="s">
        <v>3</v>
      </c>
      <c r="G59" s="253" t="s">
        <v>3</v>
      </c>
      <c r="H59" s="254"/>
    </row>
    <row r="60" spans="1:8" s="107" customFormat="1" ht="12.95" thickBot="1">
      <c r="A60" s="222" t="s">
        <v>35</v>
      </c>
      <c r="B60" s="111" t="s">
        <v>36</v>
      </c>
      <c r="C60" s="110" t="s">
        <v>3</v>
      </c>
      <c r="D60" s="255" t="s">
        <v>3</v>
      </c>
      <c r="E60" s="256"/>
      <c r="F60" s="256"/>
      <c r="G60" s="256"/>
      <c r="H60" s="257"/>
    </row>
    <row r="61" spans="1:8" s="107" customFormat="1" ht="12.95" thickBot="1">
      <c r="A61" s="223"/>
      <c r="B61" s="109" t="s">
        <v>3</v>
      </c>
      <c r="C61" s="108" t="s">
        <v>3</v>
      </c>
      <c r="D61" s="258"/>
      <c r="E61" s="259"/>
      <c r="F61" s="259"/>
      <c r="G61" s="259"/>
      <c r="H61" s="260"/>
    </row>
    <row r="62" spans="1:8" ht="12.95" thickBot="1">
      <c r="A62" s="129"/>
      <c r="B62" s="129"/>
      <c r="C62" s="129"/>
      <c r="D62" s="129"/>
      <c r="E62" s="129"/>
      <c r="F62" s="129"/>
      <c r="G62" s="129"/>
      <c r="H62" s="129"/>
    </row>
    <row r="63" spans="1:8" s="107" customFormat="1" ht="23.45" thickBot="1">
      <c r="A63" s="128" t="s">
        <v>81</v>
      </c>
      <c r="B63" s="127" t="s">
        <v>82</v>
      </c>
      <c r="C63" s="127" t="s">
        <v>3</v>
      </c>
      <c r="D63" s="126" t="s">
        <v>6</v>
      </c>
      <c r="E63" s="126" t="s">
        <v>7</v>
      </c>
      <c r="F63" s="126" t="s">
        <v>8</v>
      </c>
      <c r="G63" s="126" t="s">
        <v>42</v>
      </c>
      <c r="H63" s="125" t="s">
        <v>22</v>
      </c>
    </row>
    <row r="64" spans="1:8" s="107" customFormat="1" ht="126.95" thickBot="1">
      <c r="A64" s="124" t="s">
        <v>184</v>
      </c>
      <c r="B64" s="123" t="s">
        <v>185</v>
      </c>
      <c r="C64" s="131" t="s">
        <v>12</v>
      </c>
      <c r="D64" s="121" t="s">
        <v>69</v>
      </c>
      <c r="E64" s="117" t="s">
        <v>186</v>
      </c>
      <c r="F64" s="117" t="s">
        <v>187</v>
      </c>
      <c r="G64" s="117" t="s">
        <v>3</v>
      </c>
      <c r="H64" s="263"/>
    </row>
    <row r="65" spans="1:8" s="107" customFormat="1" ht="12.95" thickBot="1">
      <c r="A65" s="115" t="s">
        <v>3</v>
      </c>
      <c r="B65" s="120" t="s">
        <v>3</v>
      </c>
      <c r="C65" s="119" t="s">
        <v>16</v>
      </c>
      <c r="D65" s="118" t="s">
        <v>3</v>
      </c>
      <c r="E65" s="117" t="s">
        <v>3</v>
      </c>
      <c r="F65" s="117" t="s">
        <v>3</v>
      </c>
      <c r="G65" s="117" t="s">
        <v>3</v>
      </c>
      <c r="H65" s="263"/>
    </row>
    <row r="66" spans="1:8" s="107" customFormat="1" ht="12.95" thickBot="1">
      <c r="A66" s="115" t="s">
        <v>3</v>
      </c>
      <c r="B66" s="116" t="s">
        <v>3</v>
      </c>
      <c r="C66" s="233" t="s">
        <v>188</v>
      </c>
      <c r="D66" s="233"/>
      <c r="E66" s="233"/>
      <c r="F66" s="233"/>
      <c r="G66" s="234"/>
      <c r="H66" s="263"/>
    </row>
    <row r="67" spans="1:8" s="107" customFormat="1" ht="12.95" thickBot="1">
      <c r="A67" s="115" t="s">
        <v>3</v>
      </c>
      <c r="B67" s="114" t="s">
        <v>3</v>
      </c>
      <c r="C67" s="236" t="s">
        <v>3</v>
      </c>
      <c r="D67" s="236"/>
      <c r="E67" s="236"/>
      <c r="F67" s="236"/>
      <c r="G67" s="237"/>
      <c r="H67" s="263"/>
    </row>
    <row r="68" spans="1:8" s="107" customFormat="1" ht="12.95" thickBot="1">
      <c r="A68" s="222" t="s">
        <v>29</v>
      </c>
      <c r="B68" s="111" t="s">
        <v>30</v>
      </c>
      <c r="C68" s="111" t="s">
        <v>3</v>
      </c>
      <c r="D68" s="111" t="s">
        <v>31</v>
      </c>
      <c r="E68" s="111" t="s">
        <v>32</v>
      </c>
      <c r="F68" s="111" t="s">
        <v>33</v>
      </c>
      <c r="G68" s="224" t="s">
        <v>34</v>
      </c>
      <c r="H68" s="225"/>
    </row>
    <row r="69" spans="1:8" s="107" customFormat="1" ht="12.95" thickBot="1">
      <c r="A69" s="223"/>
      <c r="B69" s="112"/>
      <c r="C69" s="112" t="s">
        <v>3</v>
      </c>
      <c r="D69" s="112" t="s">
        <v>3</v>
      </c>
      <c r="E69" s="112" t="s">
        <v>3</v>
      </c>
      <c r="F69" s="112" t="s">
        <v>3</v>
      </c>
      <c r="G69" s="226" t="s">
        <v>3</v>
      </c>
      <c r="H69" s="227"/>
    </row>
    <row r="70" spans="1:8" s="107" customFormat="1" ht="12.95" thickBot="1">
      <c r="A70" s="222" t="s">
        <v>35</v>
      </c>
      <c r="B70" s="111" t="s">
        <v>36</v>
      </c>
      <c r="C70" s="111" t="s">
        <v>3</v>
      </c>
      <c r="D70" s="243" t="s">
        <v>3</v>
      </c>
      <c r="E70" s="244"/>
      <c r="F70" s="244"/>
      <c r="G70" s="244"/>
      <c r="H70" s="245"/>
    </row>
    <row r="71" spans="1:8" s="107" customFormat="1" ht="12.95" thickBot="1">
      <c r="A71" s="223"/>
      <c r="B71" s="109" t="s">
        <v>3</v>
      </c>
      <c r="C71" s="130" t="s">
        <v>3</v>
      </c>
      <c r="D71" s="246"/>
      <c r="E71" s="247"/>
      <c r="F71" s="247"/>
      <c r="G71" s="247"/>
      <c r="H71" s="248"/>
    </row>
    <row r="72" spans="1:8" ht="12.95" thickBot="1">
      <c r="A72" s="129"/>
      <c r="B72" s="129"/>
      <c r="C72" s="129"/>
      <c r="D72" s="129"/>
      <c r="E72" s="129"/>
      <c r="F72" s="129"/>
      <c r="G72" s="129"/>
      <c r="H72" s="129"/>
    </row>
    <row r="73" spans="1:8" s="107" customFormat="1" ht="23.45" thickBot="1">
      <c r="A73" s="128" t="s">
        <v>189</v>
      </c>
      <c r="B73" s="127" t="s">
        <v>190</v>
      </c>
      <c r="C73" s="127" t="s">
        <v>3</v>
      </c>
      <c r="D73" s="126" t="s">
        <v>6</v>
      </c>
      <c r="E73" s="126" t="s">
        <v>7</v>
      </c>
      <c r="F73" s="126" t="s">
        <v>8</v>
      </c>
      <c r="G73" s="126" t="s">
        <v>42</v>
      </c>
      <c r="H73" s="125" t="s">
        <v>22</v>
      </c>
    </row>
    <row r="74" spans="1:8" s="107" customFormat="1" ht="115.5" thickBot="1">
      <c r="A74" s="124" t="s">
        <v>191</v>
      </c>
      <c r="B74" s="123" t="s">
        <v>192</v>
      </c>
      <c r="C74" s="122" t="s">
        <v>12</v>
      </c>
      <c r="D74" s="121" t="s">
        <v>53</v>
      </c>
      <c r="E74" s="121" t="s">
        <v>54</v>
      </c>
      <c r="F74" s="121" t="s">
        <v>55</v>
      </c>
      <c r="G74" s="117" t="s">
        <v>3</v>
      </c>
      <c r="H74" s="263"/>
    </row>
    <row r="75" spans="1:8" s="107" customFormat="1" ht="12.95" thickBot="1">
      <c r="A75" s="115" t="s">
        <v>3</v>
      </c>
      <c r="B75" s="120" t="s">
        <v>3</v>
      </c>
      <c r="C75" s="119" t="s">
        <v>16</v>
      </c>
      <c r="D75" s="118" t="s">
        <v>3</v>
      </c>
      <c r="E75" s="117" t="s">
        <v>3</v>
      </c>
      <c r="F75" s="117" t="s">
        <v>3</v>
      </c>
      <c r="G75" s="117" t="s">
        <v>3</v>
      </c>
      <c r="H75" s="263"/>
    </row>
    <row r="76" spans="1:8" s="107" customFormat="1" ht="12.95" thickBot="1">
      <c r="A76" s="115" t="s">
        <v>3</v>
      </c>
      <c r="B76" s="116" t="s">
        <v>3</v>
      </c>
      <c r="C76" s="233" t="s">
        <v>17</v>
      </c>
      <c r="D76" s="233"/>
      <c r="E76" s="233"/>
      <c r="F76" s="233"/>
      <c r="G76" s="234"/>
      <c r="H76" s="263"/>
    </row>
    <row r="77" spans="1:8" s="107" customFormat="1" ht="12.95" thickBot="1">
      <c r="A77" s="115" t="s">
        <v>3</v>
      </c>
      <c r="B77" s="114" t="s">
        <v>3</v>
      </c>
      <c r="C77" s="236" t="s">
        <v>3</v>
      </c>
      <c r="D77" s="236"/>
      <c r="E77" s="236"/>
      <c r="F77" s="236"/>
      <c r="G77" s="237"/>
      <c r="H77" s="263"/>
    </row>
    <row r="78" spans="1:8" s="107" customFormat="1" ht="12.95" thickBot="1">
      <c r="A78" s="222" t="s">
        <v>29</v>
      </c>
      <c r="B78" s="111" t="s">
        <v>30</v>
      </c>
      <c r="C78" s="111" t="s">
        <v>3</v>
      </c>
      <c r="D78" s="111" t="s">
        <v>31</v>
      </c>
      <c r="E78" s="111" t="s">
        <v>32</v>
      </c>
      <c r="F78" s="111" t="s">
        <v>33</v>
      </c>
      <c r="G78" s="224" t="s">
        <v>34</v>
      </c>
      <c r="H78" s="225"/>
    </row>
    <row r="79" spans="1:8" s="107" customFormat="1" ht="12.95" thickBot="1">
      <c r="A79" s="223"/>
      <c r="B79" s="112"/>
      <c r="C79" s="109" t="s">
        <v>3</v>
      </c>
      <c r="D79" s="109" t="s">
        <v>3</v>
      </c>
      <c r="E79" s="109" t="s">
        <v>3</v>
      </c>
      <c r="F79" s="109" t="s">
        <v>3</v>
      </c>
      <c r="G79" s="253" t="s">
        <v>3</v>
      </c>
      <c r="H79" s="254"/>
    </row>
    <row r="80" spans="1:8" s="107" customFormat="1" ht="12.95" thickBot="1">
      <c r="A80" s="222" t="s">
        <v>35</v>
      </c>
      <c r="B80" s="111" t="s">
        <v>36</v>
      </c>
      <c r="C80" s="110" t="s">
        <v>3</v>
      </c>
      <c r="D80" s="255" t="s">
        <v>3</v>
      </c>
      <c r="E80" s="256"/>
      <c r="F80" s="256"/>
      <c r="G80" s="256"/>
      <c r="H80" s="257"/>
    </row>
    <row r="81" spans="1:8" s="107" customFormat="1" ht="12.95" thickBot="1">
      <c r="A81" s="223"/>
      <c r="B81" s="109" t="s">
        <v>3</v>
      </c>
      <c r="C81" s="108" t="s">
        <v>3</v>
      </c>
      <c r="D81" s="258"/>
      <c r="E81" s="259"/>
      <c r="F81" s="259"/>
      <c r="G81" s="259"/>
      <c r="H81" s="260"/>
    </row>
    <row r="82" spans="1:8">
      <c r="A82" s="106"/>
      <c r="B82" s="106"/>
      <c r="C82" s="106"/>
      <c r="D82" s="106"/>
      <c r="E82" s="106"/>
      <c r="F82" s="106"/>
      <c r="G82" s="106"/>
      <c r="H82" s="106"/>
    </row>
    <row r="83" spans="1:8">
      <c r="A83" s="106"/>
      <c r="B83" s="106"/>
      <c r="C83" s="106"/>
      <c r="D83" s="106"/>
      <c r="E83" s="106"/>
      <c r="F83" s="106"/>
      <c r="G83" s="106"/>
      <c r="H83" s="106"/>
    </row>
    <row r="84" spans="1:8">
      <c r="A84" s="106"/>
      <c r="B84" s="106"/>
      <c r="C84" s="106"/>
      <c r="D84" s="106"/>
      <c r="E84" s="106"/>
      <c r="F84" s="106"/>
      <c r="G84" s="106"/>
      <c r="H84" s="106"/>
    </row>
    <row r="85" spans="1:8">
      <c r="A85" s="106"/>
      <c r="B85" s="106"/>
      <c r="C85" s="106"/>
      <c r="D85" s="106"/>
      <c r="E85" s="106"/>
      <c r="F85" s="106"/>
      <c r="G85" s="106"/>
      <c r="H85" s="106"/>
    </row>
  </sheetData>
  <mergeCells count="53">
    <mergeCell ref="H54:H57"/>
    <mergeCell ref="C56:G56"/>
    <mergeCell ref="C57:G57"/>
    <mergeCell ref="C36:G36"/>
    <mergeCell ref="C37:G37"/>
    <mergeCell ref="H49:H52"/>
    <mergeCell ref="C51:G51"/>
    <mergeCell ref="C52:G52"/>
    <mergeCell ref="A70:A71"/>
    <mergeCell ref="D70:H71"/>
    <mergeCell ref="H74:H77"/>
    <mergeCell ref="C76:G76"/>
    <mergeCell ref="C77:G77"/>
    <mergeCell ref="A78:A79"/>
    <mergeCell ref="G78:H78"/>
    <mergeCell ref="G79:H79"/>
    <mergeCell ref="A80:A81"/>
    <mergeCell ref="D80:H81"/>
    <mergeCell ref="H64:H67"/>
    <mergeCell ref="C66:G66"/>
    <mergeCell ref="C67:G67"/>
    <mergeCell ref="A68:A69"/>
    <mergeCell ref="G68:H68"/>
    <mergeCell ref="G69:H69"/>
    <mergeCell ref="A41:A42"/>
    <mergeCell ref="G41:H41"/>
    <mergeCell ref="G42:H42"/>
    <mergeCell ref="A43:A44"/>
    <mergeCell ref="D43:H44"/>
    <mergeCell ref="A58:A59"/>
    <mergeCell ref="G58:H58"/>
    <mergeCell ref="G59:H59"/>
    <mergeCell ref="A60:A61"/>
    <mergeCell ref="D60:H61"/>
    <mergeCell ref="A24:A25"/>
    <mergeCell ref="D24:H25"/>
    <mergeCell ref="H29:H40"/>
    <mergeCell ref="C31:G31"/>
    <mergeCell ref="C32:G32"/>
    <mergeCell ref="C39:G39"/>
    <mergeCell ref="D40:G40"/>
    <mergeCell ref="A22:A23"/>
    <mergeCell ref="G22:H22"/>
    <mergeCell ref="G23:H23"/>
    <mergeCell ref="B4:H4"/>
    <mergeCell ref="H5:H9"/>
    <mergeCell ref="D8:G8"/>
    <mergeCell ref="D9:G9"/>
    <mergeCell ref="H13:H21"/>
    <mergeCell ref="D15:G15"/>
    <mergeCell ref="D16:G16"/>
    <mergeCell ref="D20:G20"/>
    <mergeCell ref="D21:G21"/>
  </mergeCells>
  <hyperlinks>
    <hyperlink ref="A1" location="'Guidance Notes'!A1" display="Please refer to the Guidance Notes tab for advice on completing the various fields in the logframe." xr:uid="{C3851D08-8748-46FF-A89A-0A6F2DA19E48}"/>
    <hyperlink ref="A2" r:id="rId1" xr:uid="{61FDB07F-06DA-4399-A8BF-8B4FBF427C00}"/>
  </hyperlinks>
  <pageMargins left="0.74803149606299213" right="0.74803149606299213" top="0.98425196850393704" bottom="0.98425196850393704" header="0.51181102362204722" footer="0.51181102362204722"/>
  <pageSetup paperSize="9" scale="48" orientation="landscape" r:id="rId2"/>
  <headerFooter alignWithMargins="0">
    <oddHeader>&amp;L&amp;"Calibri"&amp;10&amp;K000000OFFICIAL&amp;1#</oddHeader>
    <oddFooter>&amp;LUpdated January 2011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Logical framework (Logframe)" ma:contentTypeID="0x010100A9E804AD2130B047BEB1B1355903FA59030036A4EFE07033814FB55A9532432755BB" ma:contentTypeVersion="5" ma:contentTypeDescription="Logical framework (Logframe) Content Type for Transparency" ma:contentTypeScope="" ma:versionID="03f1c7b25ffe2960ac0c1aea16af4dcd">
  <xsd:schema xmlns:xsd="http://www.w3.org/2001/XMLSchema" xmlns:xs="http://www.w3.org/2001/XMLSchema" xmlns:p="http://schemas.microsoft.com/office/2006/metadata/properties" xmlns:ns2="1dfeaaf3-78af-4f3c-9a64-5b70949f85ef" targetNamespace="http://schemas.microsoft.com/office/2006/metadata/properties" ma:root="true" ma:fieldsID="e7c95f8a211283f02461b6256a9694b1" ns2:_="">
    <xsd:import namespace="1dfeaaf3-78af-4f3c-9a64-5b70949f85ef"/>
    <xsd:element name="properties">
      <xsd:complexType>
        <xsd:sequence>
          <xsd:element name="documentManagement">
            <xsd:complexType>
              <xsd:all>
                <xsd:element ref="ns2:ContentDescription" minOccurs="0"/>
                <xsd:element ref="ns2:DocumentIdentifier" minOccurs="0"/>
                <xsd:element ref="ns2:AmpProgrammeId" minOccurs="0"/>
                <xsd:element ref="ns2:AMPProjectID" minOccurs="0"/>
                <xsd:element ref="ns2:ProjectLanguage" minOccurs="0"/>
                <xsd:element ref="ns2:PublishingState" minOccurs="0"/>
                <xsd:element ref="ns2:Exclusion_x0020_Appli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eaaf3-78af-4f3c-9a64-5b70949f85ef" elementFormDefault="qualified">
    <xsd:import namespace="http://schemas.microsoft.com/office/2006/documentManagement/types"/>
    <xsd:import namespace="http://schemas.microsoft.com/office/infopath/2007/PartnerControls"/>
    <xsd:element name="ContentDescription" ma:index="8" nillable="true" ma:displayName="Content Description" ma:internalName="ContentDescription">
      <xsd:simpleType>
        <xsd:restriction base="dms:Note"/>
      </xsd:simpleType>
    </xsd:element>
    <xsd:element name="DocumentIdentifier" ma:index="9" nillable="true" ma:displayName="Document Identifier" ma:internalName="DocumentIdentifier">
      <xsd:simpleType>
        <xsd:restriction base="dms:Text"/>
      </xsd:simpleType>
    </xsd:element>
    <xsd:element name="AmpProgrammeId" ma:index="10" nillable="true" ma:displayName="AMP Programme ID" ma:internalName="AmpProgrammeId">
      <xsd:simpleType>
        <xsd:restriction base="dms:Text"/>
      </xsd:simpleType>
    </xsd:element>
    <xsd:element name="AMPProjectID" ma:index="11" nillable="true" ma:displayName="AMP Project ID" ma:internalName="AMPProjectID">
      <xsd:simpleType>
        <xsd:restriction base="dms:Text"/>
      </xsd:simpleType>
    </xsd:element>
    <xsd:element name="ProjectLanguage" ma:index="12" nillable="true" ma:displayName="Project Language" ma:default="English" ma:format="Dropdown" ma:internalName="ProjectLanguage">
      <xsd:simpleType>
        <xsd:restriction base="dms:Choice">
          <xsd:enumeration value="English"/>
          <xsd:enumeration value="French"/>
          <xsd:enumeration value="Spanish"/>
        </xsd:restriction>
      </xsd:simpleType>
    </xsd:element>
    <xsd:element name="PublishingState" ma:index="13" nillable="true" ma:displayName="Publishing State" ma:default="Not Published" ma:format="Dropdown" ma:internalName="PublishingState">
      <xsd:simpleType>
        <xsd:restriction base="dms:Choice">
          <xsd:enumeration value="Not Published"/>
          <xsd:enumeration value="Pending IATI Publishing"/>
          <xsd:enumeration value="Pending IATI Unpublishing"/>
          <xsd:enumeration value="Published to IATI"/>
        </xsd:restriction>
      </xsd:simpleType>
    </xsd:element>
    <xsd:element name="Exclusion_x0020_Applied" ma:index="14" nillable="true" ma:displayName="Exclusion Applied" ma:default="0" ma:hidden="true" ma:internalName="Exclusion_x0020_Applie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MPProjectID xmlns="1dfeaaf3-78af-4f3c-9a64-5b70949f85ef" xsi:nil="true"/>
    <AmpProgrammeId xmlns="1dfeaaf3-78af-4f3c-9a64-5b70949f85ef">400473</AmpProgrammeId>
    <ContentDescription xmlns="1dfeaaf3-78af-4f3c-9a64-5b70949f85ef" xsi:nil="true"/>
    <ProjectLanguage xmlns="1dfeaaf3-78af-4f3c-9a64-5b70949f85ef">English</ProjectLanguage>
    <DocumentIdentifier xmlns="1dfeaaf3-78af-4f3c-9a64-5b70949f85ef">S40047333</DocumentIdentifier>
    <Exclusion_x0020_Applied xmlns="1dfeaaf3-78af-4f3c-9a64-5b70949f85ef">false</Exclusion_x0020_Applied>
    <PublishingState xmlns="1dfeaaf3-78af-4f3c-9a64-5b70949f85ef">Pending IATI Publishing</PublishingState>
  </documentManagement>
</p:properties>
</file>

<file path=customXml/itemProps1.xml><?xml version="1.0" encoding="utf-8"?>
<ds:datastoreItem xmlns:ds="http://schemas.openxmlformats.org/officeDocument/2006/customXml" ds:itemID="{9F541F36-8B6C-42F8-8A6C-C73561A1CEE7}"/>
</file>

<file path=customXml/itemProps2.xml><?xml version="1.0" encoding="utf-8"?>
<ds:datastoreItem xmlns:ds="http://schemas.openxmlformats.org/officeDocument/2006/customXml" ds:itemID="{82C00A1B-AA22-4729-9D98-4719FEAB71D5}"/>
</file>

<file path=customXml/itemProps3.xml><?xml version="1.0" encoding="utf-8"?>
<ds:datastoreItem xmlns:ds="http://schemas.openxmlformats.org/officeDocument/2006/customXml" ds:itemID="{DF4C63FB-A008-4C4A-B18C-4E3EF1B6ABEE}"/>
</file>

<file path=docMetadata/LabelInfo.xml><?xml version="1.0" encoding="utf-8"?>
<clbl:labelList xmlns:clbl="http://schemas.microsoft.com/office/2020/mipLabelMetadata">
  <clbl:label id="{9e9cc48d-6fba-4c12-9882-137473def580}" enabled="1" method="Privileged" siteId="{d3a2d0d3-7cc8-4f52-bbf9-85bd43d94279}"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Maziko a Maphunziro Programme Log frame Revised Oct 2025 </dc:title>
  <dc:subject/>
  <dc:creator>Charlie Gordon</dc:creator>
  <cp:keywords/>
  <dc:description/>
  <cp:lastModifiedBy/>
  <cp:revision/>
  <dcterms:created xsi:type="dcterms:W3CDTF">2025-10-07T09:08:23Z</dcterms:created>
  <dcterms:modified xsi:type="dcterms:W3CDTF">2026-01-27T06:27:49Z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9efa9f-42fe-4312-9503-c89a219c0830_Enabled">
    <vt:lpwstr>true</vt:lpwstr>
  </property>
  <property fmtid="{D5CDD505-2E9C-101B-9397-08002B2CF9AE}" pid="3" name="MSIP_Label_f49efa9f-42fe-4312-9503-c89a219c0830_SetDate">
    <vt:lpwstr>2025-10-07T11:48:40Z</vt:lpwstr>
  </property>
  <property fmtid="{D5CDD505-2E9C-101B-9397-08002B2CF9AE}" pid="4" name="MSIP_Label_f49efa9f-42fe-4312-9503-c89a219c0830_Method">
    <vt:lpwstr>Standard</vt:lpwstr>
  </property>
  <property fmtid="{D5CDD505-2E9C-101B-9397-08002B2CF9AE}" pid="5" name="MSIP_Label_f49efa9f-42fe-4312-9503-c89a219c0830_Name">
    <vt:lpwstr>MM RESTRICTED</vt:lpwstr>
  </property>
  <property fmtid="{D5CDD505-2E9C-101B-9397-08002B2CF9AE}" pid="6" name="MSIP_Label_f49efa9f-42fe-4312-9503-c89a219c0830_SiteId">
    <vt:lpwstr>a2bed0c4-5957-4f73-b0c2-a811407590fb</vt:lpwstr>
  </property>
  <property fmtid="{D5CDD505-2E9C-101B-9397-08002B2CF9AE}" pid="7" name="MSIP_Label_f49efa9f-42fe-4312-9503-c89a219c0830_ActionId">
    <vt:lpwstr>486f9575-454e-415e-96ef-2780c91a6b67</vt:lpwstr>
  </property>
  <property fmtid="{D5CDD505-2E9C-101B-9397-08002B2CF9AE}" pid="8" name="MSIP_Label_f49efa9f-42fe-4312-9503-c89a219c0830_ContentBits">
    <vt:lpwstr>2</vt:lpwstr>
  </property>
  <property fmtid="{D5CDD505-2E9C-101B-9397-08002B2CF9AE}" pid="9" name="MSIP_Label_f49efa9f-42fe-4312-9503-c89a219c0830_Tag">
    <vt:lpwstr>10, 3, 0, 1</vt:lpwstr>
  </property>
  <property fmtid="{D5CDD505-2E9C-101B-9397-08002B2CF9AE}" pid="10" name="ContentTypeId">
    <vt:lpwstr>0x010100A9E804AD2130B047BEB1B1355903FA59030036A4EFE07033814FB55A9532432755BB</vt:lpwstr>
  </property>
</Properties>
</file>