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fcogovuk.sharepoint.com/teams/Evaluationunit_011b3/Shared Documents/Prog_SIEL/logframe/"/>
    </mc:Choice>
  </mc:AlternateContent>
  <xr:revisionPtr revIDLastSave="0" documentId="8_{E58D4718-F372-4AF3-8BD7-BAD7BB0A9D51}" xr6:coauthVersionLast="47" xr6:coauthVersionMax="47" xr10:uidLastSave="{00000000-0000-0000-0000-000000000000}"/>
  <bookViews>
    <workbookView xWindow="-120" yWindow="-120" windowWidth="29040" windowHeight="15840" xr2:uid="{00000000-000D-0000-FFFF-FFFF00000000}"/>
  </bookViews>
  <sheets>
    <sheet name="SIEL logframe 19nov2024" sheetId="7" r:id="rId1"/>
    <sheet name="SIEL logframe 5aug2024" sheetId="1" r:id="rId2"/>
    <sheet name="Business case" sheetId="3" state="hidden" r:id="rId3"/>
    <sheet name="Change frame" sheetId="4" r:id="rId4"/>
    <sheet name="Guidance Notes" sheetId="5" r:id="rId5"/>
    <sheet name="TOC"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7" l="1"/>
  <c r="G6" i="7" s="1"/>
  <c r="H6" i="7" s="1"/>
  <c r="F19" i="7"/>
  <c r="G19" i="7" s="1"/>
  <c r="H19" i="7" s="1"/>
  <c r="I19" i="7" s="1"/>
  <c r="J19" i="7" s="1"/>
  <c r="F20" i="7"/>
  <c r="G20" i="7" s="1"/>
  <c r="F21" i="7"/>
  <c r="G21" i="7" s="1"/>
  <c r="H21" i="7" s="1"/>
  <c r="I21" i="7" s="1"/>
  <c r="J21" i="7" s="1"/>
  <c r="F22" i="7"/>
  <c r="G22" i="7" s="1"/>
  <c r="H22" i="7" s="1"/>
  <c r="I22" i="7" s="1"/>
  <c r="J22" i="7" s="1"/>
  <c r="F23" i="7"/>
  <c r="G23" i="7"/>
  <c r="H23" i="7" s="1"/>
  <c r="I23" i="7" s="1"/>
  <c r="J23" i="7" s="1"/>
  <c r="F33" i="7"/>
  <c r="G33" i="7" s="1"/>
  <c r="H33" i="7" s="1"/>
  <c r="I33" i="7" s="1"/>
  <c r="J33" i="7" s="1"/>
  <c r="F35" i="7"/>
  <c r="G35" i="7" s="1"/>
  <c r="H35" i="7" s="1"/>
  <c r="I35" i="7" s="1"/>
  <c r="J35" i="7" s="1"/>
  <c r="F73" i="7"/>
  <c r="G73" i="7" s="1"/>
  <c r="H73" i="7" s="1"/>
  <c r="I73" i="7" s="1"/>
  <c r="J73" i="7" s="1"/>
  <c r="F78" i="7"/>
  <c r="G78" i="7"/>
  <c r="H78" i="7" s="1"/>
  <c r="I78" i="7" s="1"/>
  <c r="J78" i="7" s="1"/>
  <c r="G99" i="7"/>
  <c r="F101" i="7"/>
  <c r="G101" i="7" s="1"/>
  <c r="H101" i="7" s="1"/>
  <c r="I101" i="7" s="1"/>
  <c r="J101" i="7" s="1"/>
  <c r="E124" i="7"/>
  <c r="F124" i="7"/>
  <c r="G124" i="7"/>
  <c r="H124" i="7" s="1"/>
  <c r="I124" i="7" s="1"/>
  <c r="J124" i="7" s="1"/>
  <c r="E131" i="7"/>
  <c r="E131" i="1"/>
  <c r="E124" i="1"/>
  <c r="F124" i="1" s="1"/>
  <c r="G124" i="1" s="1"/>
  <c r="H124" i="1" s="1"/>
  <c r="I124" i="1" s="1"/>
  <c r="J124" i="1" s="1"/>
  <c r="F101" i="1"/>
  <c r="G101" i="1" s="1"/>
  <c r="H101" i="1" s="1"/>
  <c r="I101" i="1" s="1"/>
  <c r="J101" i="1" s="1"/>
  <c r="F78" i="1"/>
  <c r="G78" i="1" s="1"/>
  <c r="H78" i="1" s="1"/>
  <c r="I78" i="1" s="1"/>
  <c r="J78" i="1" s="1"/>
  <c r="F73" i="1"/>
  <c r="G73" i="1" s="1"/>
  <c r="H73" i="1" s="1"/>
  <c r="I73" i="1" s="1"/>
  <c r="J73" i="1" s="1"/>
  <c r="F35" i="1"/>
  <c r="G35" i="1" s="1"/>
  <c r="H35" i="1" s="1"/>
  <c r="I35" i="1" s="1"/>
  <c r="J35" i="1" s="1"/>
  <c r="F33" i="1"/>
  <c r="G33" i="1" s="1"/>
  <c r="H33" i="1" s="1"/>
  <c r="I33" i="1" s="1"/>
  <c r="J33" i="1" s="1"/>
  <c r="F23" i="1"/>
  <c r="G23" i="1" s="1"/>
  <c r="H23" i="1" s="1"/>
  <c r="I23" i="1" s="1"/>
  <c r="J23" i="1" s="1"/>
  <c r="F22" i="1"/>
  <c r="G22" i="1" s="1"/>
  <c r="H22" i="1" s="1"/>
  <c r="I22" i="1" s="1"/>
  <c r="J22" i="1" s="1"/>
  <c r="F21" i="1"/>
  <c r="G21" i="1" s="1"/>
  <c r="H21" i="1" s="1"/>
  <c r="I21" i="1" s="1"/>
  <c r="J21" i="1" s="1"/>
  <c r="F20" i="1"/>
  <c r="G99" i="1" s="1"/>
  <c r="F19" i="1"/>
  <c r="G19" i="1" s="1"/>
  <c r="H19" i="1" s="1"/>
  <c r="I19" i="1" s="1"/>
  <c r="J19" i="1" s="1"/>
  <c r="F6" i="1"/>
  <c r="G6" i="1" s="1"/>
  <c r="H6" i="1" s="1"/>
  <c r="H11" i="7" l="1"/>
  <c r="I11" i="7" s="1"/>
  <c r="J11" i="7" s="1"/>
  <c r="I6" i="7"/>
  <c r="J6" i="7" s="1"/>
  <c r="H99" i="7"/>
  <c r="H20" i="7"/>
  <c r="I20" i="7" s="1"/>
  <c r="J20" i="7"/>
  <c r="J99" i="7"/>
  <c r="I99" i="7"/>
  <c r="G20" i="1"/>
  <c r="H20" i="1" s="1"/>
  <c r="I99" i="1" s="1"/>
  <c r="I6" i="1"/>
  <c r="J6" i="1" s="1"/>
  <c r="H11" i="1"/>
  <c r="I20" i="1"/>
  <c r="I11" i="1" l="1"/>
  <c r="J11" i="1" s="1"/>
  <c r="H99" i="1"/>
  <c r="J20" i="1"/>
  <c r="J9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tc={F8EAA40E-4708-4E8B-80C5-08E07C568AF4}</author>
    <author>tc={0AC74CA0-69C7-47C3-B3EC-86CEEA2DEC0B}</author>
    <author>tc={4256A428-0084-45C6-860D-72E3A2600198}</author>
    <author>tc={BC08EA4D-7FC6-4F4C-82C1-4FE8152167F3}</author>
    <author>tc={D2B58083-6655-4B33-957B-CB88EA69D264}</author>
    <author>tc={7AD64A7D-37C5-4D80-A9D4-E74D1B6E0873}</author>
    <author>tc={825C8004-F394-4CE6-961B-92B39CEFC2DD}</author>
    <author>tc={4722BA60-2FAF-42BD-841A-50F890D5A7F7}</author>
  </authors>
  <commentList>
    <comment ref="C6" authorId="0" shapeId="0" xr:uid="{F8EAA40E-4708-4E8B-80C5-08E07C568AF4}">
      <text>
        <t>[Threaded comment]
Your version of Excel allows you to read this threaded comment; however, any edits to it will get removed if the file is opened in a newer version of Excel. Learn more: https://go.microsoft.com/fwlink/?linkid=870924
Comment:
    Our estimation for SIEL-funded research projects is:
- 10-15 pilots
- 8 RCTs
- 4-6 follow-ups
- 4 nimble evaluations
- 6-8 adaptive management engagements
Being conservative, we estimate a total of 32 SIEL-funded projects. 
Based on experience from other initiatives at J-PAL and IPA, we assume we publish case studies for 20% of the SIEL-funded projects (or 7 projects).
In terms of timeline, we plan the first EOI in 2024, but first results will not be available until SIEL year 2 (Mar-26 in this timeline) - taking into account the time needed for contracting, conducting the evaluation, and having results.</t>
      </text>
    </comment>
    <comment ref="C11" authorId="1" shapeId="0" xr:uid="{0AC74CA0-69C7-47C3-B3EC-86CEEA2DEC0B}">
      <text>
        <t>[Threaded comment]
Your version of Excel allows you to read this threaded comment; however, any edits to it will get removed if the file is opened in a newer version of Excel. Learn more: https://go.microsoft.com/fwlink/?linkid=870924
Comment:
    We estimate that 10% of the SIEL-funded projects of which a case study is published will also be cited in strategy documents. Is this a  reasonable assumption?</t>
      </text>
    </comment>
    <comment ref="C18" authorId="2" shapeId="0" xr:uid="{4256A428-0084-45C6-860D-72E3A2600198}">
      <text>
        <t>[Threaded comment]
Your version of Excel allows you to read this threaded comment; however, any edits to it will get removed if the file is opened in a newer version of Excel. Learn more: https://go.microsoft.com/fwlink/?linkid=870924
Comment:
    We assume 32 SIEL-funded projects: 
- 10-15 pilots
- 8 RCTs
- 4-6 follow-ups
- 4 nimble evaluations
- 6-8 adaptive management engagements
With a 50% acceptance rate, we estimate that our target for EOIs received is 32x2 = 64 in total</t>
      </text>
    </comment>
    <comment ref="C33" authorId="3" shapeId="0" xr:uid="{BC08EA4D-7FC6-4F4C-82C1-4FE8152167F3}">
      <text>
        <t>[Threaded comment]
Your version of Excel allows you to read this threaded comment; however, any edits to it will get removed if the file is opened in a newer version of Excel. Learn more: https://go.microsoft.com/fwlink/?linkid=870924
Comment:
    We assume 70% of the 32 SIEL-funded projects will have results ready within SIEL's 6-year program period. This is a total of 22 projects</t>
      </text>
    </comment>
    <comment ref="C35" authorId="4" shapeId="0" xr:uid="{D2B58083-6655-4B33-957B-CB88EA69D264}">
      <text>
        <t>[Threaded comment]
Your version of Excel allows you to read this threaded comment; however, any edits to it will get removed if the file is opened in a newer version of Excel. Learn more: https://go.microsoft.com/fwlink/?linkid=870924
Comment:
    Similar assumptions as impact indicator 1</t>
      </text>
    </comment>
    <comment ref="C78" authorId="5" shapeId="0" xr:uid="{7AD64A7D-37C5-4D80-A9D4-E74D1B6E0873}">
      <text>
        <t>[Threaded comment]
Your version of Excel allows you to read this threaded comment; however, any edits to it will get removed if the file is opened in a newer version of Excel. Learn more: https://go.microsoft.com/fwlink/?linkid=870924
Comment:
    Our initial estimation is a total of 32 SIEL-funded projects.</t>
      </text>
    </comment>
    <comment ref="C99" authorId="6" shapeId="0" xr:uid="{825C8004-F394-4CE6-961B-92B39CEFC2DD}">
      <text>
        <t>[Threaded comment]
Your version of Excel allows you to read this threaded comment; however, any edits to it will get removed if the file is opened in a newer version of Excel. Learn more: https://go.microsoft.com/fwlink/?linkid=870924
Comment:
    We estimate to fund 8 RCTs with SIEL</t>
      </text>
    </comment>
    <comment ref="C101" authorId="7" shapeId="0" xr:uid="{4722BA60-2FAF-42BD-841A-50F890D5A7F7}">
      <text>
        <t>[Threaded comment]
Your version of Excel allows you to read this threaded comment; however, any edits to it will get removed if the file is opened in a newer version of Excel. Learn more: https://go.microsoft.com/fwlink/?linkid=870924
Comment:
    We assume 8 RCTs, 4 nimble and 4 follow-ups (16 projects), of which 70% will have this output ready during SIEL's 6-year program period. This is a total of 11 projects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tc={8A0F79EA-7CA6-445C-9157-5A7E582787AF}</author>
    <author>tc={0E9022C7-316C-47B6-8BAB-ABE46C588A9B}</author>
    <author>tc={73A07C01-D3A7-4D22-9880-FB39E9758A8F}</author>
    <author>tc={4559090B-F5C0-40C6-B973-0EA4147E3158}</author>
    <author>tc={8F1C7A7F-6B0E-4AB0-BB58-126767212674}</author>
    <author>tc={C553EAA1-C770-4B10-838A-EE50BB32B638}</author>
    <author>tc={193A35BF-3993-4CA9-93D3-1A3CF0FBAD18}</author>
    <author>tc={0EB08EEA-26BC-437F-A66D-A397982063C9}</author>
  </authors>
  <commentList>
    <comment ref="C6" authorId="0" shapeId="0" xr:uid="{8A0F79EA-7CA6-445C-9157-5A7E582787AF}">
      <text>
        <t>[Threaded comment]
Your version of Excel allows you to read this threaded comment; however, any edits to it will get removed if the file is opened in a newer version of Excel. Learn more: https://go.microsoft.com/fwlink/?linkid=870924
Comment:
    Our estimation for SIEL-funded research projects is:
- 10-15 pilots
- 8 RCTs
- 4-6 follow-ups
- 4 nimble evaluations
- 6-8 adaptive management engagements
Being conservative, we estimate a total of 32 SIEL-funded projects. 
Based on experience from other initiatives at J-PAL and IPA, we assume we publish case studies for 20% of the SIEL-funded projects (or 7 projects).
In terms of timeline, we plan the first EOI in 2024, but first results will not be available until SIEL year 2 (Mar-26 in this timeline) - taking into account the time needed for contracting, conducting the evaluation, and having results.</t>
      </text>
    </comment>
    <comment ref="C11" authorId="1" shapeId="0" xr:uid="{0E9022C7-316C-47B6-8BAB-ABE46C588A9B}">
      <text>
        <t>[Threaded comment]
Your version of Excel allows you to read this threaded comment; however, any edits to it will get removed if the file is opened in a newer version of Excel. Learn more: https://go.microsoft.com/fwlink/?linkid=870924
Comment:
    We estimate that 10% of the SIEL-funded projects of which a case study is published will also be cited in strategy documents. Is this a  reasonable assumption?</t>
      </text>
    </comment>
    <comment ref="C18" authorId="2" shapeId="0" xr:uid="{73A07C01-D3A7-4D22-9880-FB39E9758A8F}">
      <text>
        <t>[Threaded comment]
Your version of Excel allows you to read this threaded comment; however, any edits to it will get removed if the file is opened in a newer version of Excel. Learn more: https://go.microsoft.com/fwlink/?linkid=870924
Comment:
    We assume 32 SIEL-funded projects: 
- 10-15 pilots
- 8 RCTs
- 4-6 follow-ups
- 4 nimble evaluations
- 6-8 adaptive management engagements
With a 50% acceptance rate, we estimate that our target for EOIs received is 32x2 = 64 in total</t>
      </text>
    </comment>
    <comment ref="C33" authorId="3" shapeId="0" xr:uid="{4559090B-F5C0-40C6-B973-0EA4147E3158}">
      <text>
        <t>[Threaded comment]
Your version of Excel allows you to read this threaded comment; however, any edits to it will get removed if the file is opened in a newer version of Excel. Learn more: https://go.microsoft.com/fwlink/?linkid=870924
Comment:
    We assume 70% of the 32 SIEL-funded projects will have results ready within SIEL's 6-year program period. This is a total of 22 projects</t>
      </text>
    </comment>
    <comment ref="C35" authorId="4" shapeId="0" xr:uid="{8F1C7A7F-6B0E-4AB0-BB58-126767212674}">
      <text>
        <t>[Threaded comment]
Your version of Excel allows you to read this threaded comment; however, any edits to it will get removed if the file is opened in a newer version of Excel. Learn more: https://go.microsoft.com/fwlink/?linkid=870924
Comment:
    Similar assumptions as impact indicator 1</t>
      </text>
    </comment>
    <comment ref="C78" authorId="5" shapeId="0" xr:uid="{C553EAA1-C770-4B10-838A-EE50BB32B638}">
      <text>
        <t>[Threaded comment]
Your version of Excel allows you to read this threaded comment; however, any edits to it will get removed if the file is opened in a newer version of Excel. Learn more: https://go.microsoft.com/fwlink/?linkid=870924
Comment:
    Our initial estimation is a total of 32 SIEL-funded projects.</t>
      </text>
    </comment>
    <comment ref="C99" authorId="6" shapeId="0" xr:uid="{193A35BF-3993-4CA9-93D3-1A3CF0FBAD18}">
      <text>
        <t>[Threaded comment]
Your version of Excel allows you to read this threaded comment; however, any edits to it will get removed if the file is opened in a newer version of Excel. Learn more: https://go.microsoft.com/fwlink/?linkid=870924
Comment:
    We estimate to fund 8 RCTs with SIEL</t>
      </text>
    </comment>
    <comment ref="C101" authorId="7" shapeId="0" xr:uid="{0EB08EEA-26BC-437F-A66D-A397982063C9}">
      <text>
        <t>[Threaded comment]
Your version of Excel allows you to read this threaded comment; however, any edits to it will get removed if the file is opened in a newer version of Excel. Learn more: https://go.microsoft.com/fwlink/?linkid=870924
Comment:
    We assume 8 RCTs, 4 nimble and 4 follow-ups (16 projects), of which 70% will have this output ready during SIEL's 6-year program period. This is a total of 11 projects</t>
      </text>
    </comment>
  </commentList>
</comments>
</file>

<file path=xl/sharedStrings.xml><?xml version="1.0" encoding="utf-8"?>
<sst xmlns="http://schemas.openxmlformats.org/spreadsheetml/2006/main" count="870" uniqueCount="268">
  <si>
    <t>Please refer to the Guidance Notes tab for advice on completing the various fields in the logframe.</t>
  </si>
  <si>
    <t>Please refer to the Results Framework Prof Guide for broader information on the logframe approach</t>
  </si>
  <si>
    <t>PROJECT TITLE</t>
  </si>
  <si>
    <t> </t>
  </si>
  <si>
    <t>IMPACT</t>
  </si>
  <si>
    <t>Impact Indicator 1</t>
  </si>
  <si>
    <t>Baseline</t>
  </si>
  <si>
    <t>Assumptions</t>
  </si>
  <si>
    <t>FCDO policies based on evidence on what does and does not work in SIEL's priority areas</t>
  </si>
  <si>
    <t>Case studies (evidence-to-policy stories) describing FCDO's use of SIEL-supported research results</t>
  </si>
  <si>
    <t>Planned</t>
  </si>
  <si>
    <t>FCDO can help facilitate interviews and intranet search</t>
  </si>
  <si>
    <t>Achieved</t>
  </si>
  <si>
    <t>Source</t>
  </si>
  <si>
    <r>
      <rPr>
        <sz val="9"/>
        <rFont val="Arial"/>
        <family val="2"/>
      </rPr>
      <t xml:space="preserve">SIEL website, cumulative
These stories document either scale-ups (or scale-downs) of interventions tested with SIEL funds, programs FCDO continues to fund oror other instances of evidence influencing policy per the Evidence to Policy Pathways on the J-PAL website: </t>
    </r>
    <r>
      <rPr>
        <u/>
        <sz val="9"/>
        <color rgb="FF1155CC"/>
        <rFont val="Arial"/>
        <family val="2"/>
      </rPr>
      <t>https://www.povertyactionlab.org/evidence-to-policy</t>
    </r>
  </si>
  <si>
    <t>Impact Indicator 2</t>
  </si>
  <si>
    <t>Number of FCDO policy documents (including e.g. Best Buys), concept notes, business cases, and strategic plans referencing/citing SIEL-supported research</t>
  </si>
  <si>
    <t>FCDO intranet and website, as well as narrative reports funded teams, cumulative</t>
  </si>
  <si>
    <t>OUTCOME 1</t>
  </si>
  <si>
    <t>Outcome Indicator 1.1</t>
  </si>
  <si>
    <t>Enhanced generation and use of impact evaluation evidence within SIEL research projects</t>
  </si>
  <si>
    <t>Number of EOIs received by SIEL per research type (e.g. pilot, RCT, follow-up, nimble, adaptive management)</t>
  </si>
  <si>
    <t>Pilot (n=10)</t>
  </si>
  <si>
    <t>RCT (n=8)</t>
  </si>
  <si>
    <t>Follow-up (n=4)</t>
  </si>
  <si>
    <t>Nimble (n=4)</t>
  </si>
  <si>
    <t>Adaptive management (n=6)</t>
  </si>
  <si>
    <t xml:space="preserve">Pilot </t>
  </si>
  <si>
    <t>RCT</t>
  </si>
  <si>
    <t>Follow-up</t>
  </si>
  <si>
    <t>Nimble</t>
  </si>
  <si>
    <t>Adaptive management</t>
  </si>
  <si>
    <t>IPA reporting, cumulative</t>
  </si>
  <si>
    <t>Outcome Indicator 1.2</t>
  </si>
  <si>
    <t>(i) Number of SIEL-funded research projects that generated evidence which was used to support program adaptations/improvements, project adoption, scale-up, scale-down, continuation or cancelation decisions
(ii) Number of SIEL-funded research projects of which the results are published as part of a project summary on SIEL's website</t>
  </si>
  <si>
    <t xml:space="preserve">Planned (i) </t>
  </si>
  <si>
    <t>Achieved (i)</t>
  </si>
  <si>
    <t>Planned (ii)</t>
  </si>
  <si>
    <t>Achieved (ii)</t>
  </si>
  <si>
    <t>(i) based on the narrative reports funded teams submit to us annually, cumulative, (ii) SIEL website, cumulative</t>
  </si>
  <si>
    <t>Outcome Indicator 1.3</t>
  </si>
  <si>
    <t>FCDO can track and share user engagement with FCDO pages and newsletters</t>
  </si>
  <si>
    <t>(i) Number of FCDO staff who click on links to SIEL-funded research in 'Spotlight' and 'Connecting the dots' newsletters
(ii) Number of views of project summaries on SIEL's website
(ii) Number of visits to the SIEL-website lasting longer than 5min</t>
  </si>
  <si>
    <t xml:space="preserve">Tracking only (i) </t>
  </si>
  <si>
    <t>Tracking only (ii)</t>
  </si>
  <si>
    <t>Tracking only (iii)</t>
  </si>
  <si>
    <t>(i) FCDO data, (ii) and (iii) IPA website Google analytics</t>
  </si>
  <si>
    <t>INPUTS (£)</t>
  </si>
  <si>
    <t>FCDO (£)</t>
  </si>
  <si>
    <t>Govt (£)</t>
  </si>
  <si>
    <t>Other (£)</t>
  </si>
  <si>
    <t>Total (£)</t>
  </si>
  <si>
    <t>FCDO SHARE (%)</t>
  </si>
  <si>
    <t>INPUTS (HR)</t>
  </si>
  <si>
    <t>FCDO (FTEs)</t>
  </si>
  <si>
    <t>OUTCOME 2</t>
  </si>
  <si>
    <t>Outcome Indicator 2.1</t>
  </si>
  <si>
    <t>Strengthened capacity of FCDO staff to commission, manage, interpret, and identify opportunities for future impact evaluations</t>
  </si>
  <si>
    <t>(i) % of participants in practitioner training ("Impact Evaluation 101"), advanced training ("Impact Evaluation 102"), and J-PAL's Evaluating Social Programs course who self-report a significant improvement in their understanding of impact evaluation methods
(ii) % of participants in practitioner training ("Impact Evaluation 101") who self-report a significant improvement in their assessment of the value of evaluating the impact of FCDO programs</t>
  </si>
  <si>
    <t>Planned (i)</t>
  </si>
  <si>
    <t>We will develop a survey tool to assess participants' perceived increase in understanding of IE methods 2.1 (i) and value of IE 2.1 (ii) on a 5 point likert scale, with the top 2 answers counting as "significant" for this purpose.
Targets for submissions of EOIs or full business cases are based on assumptions of 20-30 participants per course and two courses per year.
Targets are only included for the years with trainings (years 1-4). We expect these percentages to be stable over time.</t>
  </si>
  <si>
    <t>J-PAL reporting</t>
  </si>
  <si>
    <t>Outcome Indicator 2.2</t>
  </si>
  <si>
    <t>(i) % of participants in practitioner training ("Impact Evaluation 101"), advanced training ("Impact Evaluation 102"), and J-PAL's Evaluating Social Programs course who self-report their intention to apply to SIEL when a relevant opportunity arises
(ii) % of participants of practitioner training ("Impact Evaluation 101"), advanced training ("Impact Evaluation 102"), and J-PAL's Evaluating Social Programs course who submit an EOI or full business case to SIEL
(iii) % of people participating in capacity strengthening activities (motivator sessions and trainings) who reach out to the SIEL help desk</t>
  </si>
  <si>
    <t xml:space="preserve">Planned (iii) </t>
  </si>
  <si>
    <t>Achieved (iii)</t>
  </si>
  <si>
    <t>(i), J-PAL reporting, (ii) and (iii) J-PAL and IPA reporting</t>
  </si>
  <si>
    <t>OUTPUT 1</t>
  </si>
  <si>
    <t>Output Indicator 1.1</t>
  </si>
  <si>
    <t xml:space="preserve">Increased quantity, quality and relevance of evidence available to improve policy design and implementation in SIEL's priority areas
</t>
  </si>
  <si>
    <t>Number of completed learning agendas on SIEL's priority areas</t>
  </si>
  <si>
    <t>IPA reporting, cumultative</t>
  </si>
  <si>
    <t>Output Indicator 1.2</t>
  </si>
  <si>
    <t>(i) Number of SIEL-funded research projects for high-quality, policy-relevant research proposals that address SIEL's priority areas (unique projects count only once, includes all types of research activities) 
(ii) % of SIEL-funded research projects per SIEL priority area
(iii) % of SIEL-funded research projects per geographical area
(iv) % of SIEL-funded research projects with at least one southern researchers included as co-PI
(v) % of SIEL-funded research projects with at least one researcher who identifies as female, non-binary, or agender</t>
  </si>
  <si>
    <t xml:space="preserve">Tracking only (ii) </t>
  </si>
  <si>
    <t>Climate and Nature</t>
  </si>
  <si>
    <t>Humanitarian</t>
  </si>
  <si>
    <t>Conflict and State Fragility</t>
  </si>
  <si>
    <t>Growth</t>
  </si>
  <si>
    <t xml:space="preserve">Tracking only (iii) </t>
  </si>
  <si>
    <t>Sub-Saharan Africa</t>
  </si>
  <si>
    <t>Middle East/North Africa</t>
  </si>
  <si>
    <t>Europe and Central Asia</t>
  </si>
  <si>
    <t>Latin America/ Caribbean</t>
  </si>
  <si>
    <t>East Asia and the Pacific</t>
  </si>
  <si>
    <t>South Asia</t>
  </si>
  <si>
    <t>Tracking only (iv)</t>
  </si>
  <si>
    <t>Tracking only (v)</t>
  </si>
  <si>
    <t>IPA reporting and annual reports from funded research teams, cumulative</t>
  </si>
  <si>
    <t>IMPACT WEIGHTING (%)</t>
  </si>
  <si>
    <t>Output Indicator 1.3</t>
  </si>
  <si>
    <t>(i) Number of SIEL-funded RCTs that have a baseline or mid-term output (report, working paper, and/or publication) 
(ii) Number of SIEL-funded RCTs, nimble evaluation or follow-up that has a final products (final report, working paper, policy brief, and/or publication)</t>
  </si>
  <si>
    <t> IPA reporting and annual reports from funded research teams, cumulative</t>
  </si>
  <si>
    <t>OUTPUT 2</t>
  </si>
  <si>
    <t>Output Indicator 2.1</t>
  </si>
  <si>
    <t>Increased capacity of FCDO policymakers to incorporate impact evidence/tools into policymaking</t>
  </si>
  <si>
    <t>(i) Number of FCDO staff participate in practitioner training ("Impact Evaluation 101," in person)
(ii) Number of FCDO staff participate in advanced training ("Impact Evaluation 102," virtual)
(iii) Number of FCDO staff participate in J-PAL's Evaluating Social Programs course</t>
  </si>
  <si>
    <t>For Output 2.1 (i), the target is based on in-person trainings. This number could be increased if the trainings happen virtually in 2026-2028.</t>
  </si>
  <si>
    <t>OUTPUT 3</t>
  </si>
  <si>
    <t>Output Indicator 3.1</t>
  </si>
  <si>
    <t>Increased awareness and sharing of evidence use through SIEL within FCDO</t>
  </si>
  <si>
    <t>(i) Number of consultative workshops to develop the learning agendas attended by 7-10 stakeholders</t>
  </si>
  <si>
    <t>FCDO can track and share registration and participation details</t>
  </si>
  <si>
    <t>J-PAL reporting, cumulative</t>
  </si>
  <si>
    <t>Output Indicator 3.2</t>
  </si>
  <si>
    <t>FCDO data</t>
  </si>
  <si>
    <t>OUTCOME</t>
  </si>
  <si>
    <t>Outcomes</t>
  </si>
  <si>
    <t>Indicators</t>
  </si>
  <si>
    <t>Definition of indicator</t>
  </si>
  <si>
    <t>1. Improved awareness, demand for and use of evidence in decision making in key sectors</t>
  </si>
  <si>
    <t>Proportion of project teams participating in SIEL workshops that improve their knowledge of impact evaluation techniques</t>
  </si>
  <si>
    <t>% of IE teams participating in workshops with a teaching component that show improvement on pre-post knowledge test</t>
  </si>
  <si>
    <t>Proportion of project teams participating in an impact evaluation workshop that submit a proposal in the relevant SIEL funding window</t>
  </si>
  <si>
    <t>% of teams participating in SIEL initiating workshops that submit a proposal to the relevant call for proposals</t>
  </si>
  <si>
    <t>Proportion of impact evaluations with multi-arm evaluation designs to test project innovations.</t>
  </si>
  <si>
    <t>% SIEL IEs that have more than one treatment arm</t>
  </si>
  <si>
    <t>Proportion of impact evaluations that influence project during design or implementation</t>
  </si>
  <si>
    <t>% of IEs that improved design based on clear understanding of the underlying theory of change or whose baseline results were used to stimulate policy dialogue / help identify problems and solutions</t>
  </si>
  <si>
    <t>Proportion of completed impact evaluations that generate evidence used to support project adoption, scale-up, scale-down, continuation or cancelation decisions</t>
  </si>
  <si>
    <t>Robust online and social media attendance and engagement with SIEL</t>
  </si>
  <si>
    <t>Number of blog and vlog posts published on the SIEL website.</t>
  </si>
  <si>
    <t>2. Improved effectiveness and impact of new and existing development interventions from FCDO and wider community</t>
  </si>
  <si>
    <t>Proportion of impact evaluations that have influenced the design or implementation of other projects outside of the IE itself</t>
  </si>
  <si>
    <t>Proportion of impact evaluations that have influenced the design or implementation of other projects outside of the IE itself - Measured through feedback survey of relevant programmes?</t>
  </si>
  <si>
    <t>Proportion of completed and published impact evaluations that are cited in the academic literature</t>
  </si>
  <si>
    <t>Percentage of SIEL products disseminated to policymakers in the SIEL networks that are downloaded</t>
  </si>
  <si>
    <t>% of emails sent to relevant policymakers in the SIEL networks that result in the opening of IE product attached, including working papers, policy briefs, and papers</t>
  </si>
  <si>
    <t>Outputs</t>
  </si>
  <si>
    <t>1. Increased quantity, quality and relevance of evidence available to improve policy design and implementation in underserved areas</t>
  </si>
  <si>
    <t>Number of new SIEL-supported datasets (baseline or follow-ups)</t>
  </si>
  <si>
    <t>Stock of datasets produced during SIEL support cycle (since selection) across SIEL-supported IEs.</t>
  </si>
  <si>
    <t>Number of impact evaluations completed and reported</t>
  </si>
  <si>
    <t>Number of SIEL-supported IEs with final products (final report, working paper, policy brief, and/or publication)</t>
  </si>
  <si>
    <t>Proportion of ongoing impact evaluations that have produced an intermediate report</t>
  </si>
  <si>
    <t>% of IEs that have a baseline or mid-term output (report, working paper, and/or publication)</t>
  </si>
  <si>
    <t>Thematic knowledge reviews for policymaking</t>
  </si>
  <si>
    <t>Stock of thematic knowledge reviews, e.g., mechanism, sector, country, pillar reviews</t>
  </si>
  <si>
    <t>Number of SIEL-supported IEs</t>
  </si>
  <si>
    <t>Thematic distribution:</t>
  </si>
  <si>
    <t>% and number of SIEL-supported IEs</t>
  </si>
  <si>
    <t>SIEL themes tbd</t>
  </si>
  <si>
    <t>Regional distribution:</t>
  </si>
  <si>
    <t>% and number of SIEL-supported IEs covering that area.</t>
  </si>
  <si>
    <t>Income level distribution:</t>
  </si>
  <si>
    <t>Low income and lower-middle income</t>
  </si>
  <si>
    <t>Upper middle income</t>
  </si>
  <si>
    <t>Gender:</t>
  </si>
  <si>
    <t>Proportion of IEs with a gender specific intervention</t>
  </si>
  <si>
    <t>Proportion of IEs performing gender analysis</t>
  </si>
  <si>
    <t>(for IEs with household and individual level data)</t>
  </si>
  <si>
    <t>Number of events (workshops, training sessions, and dissemination events) with FCDO audience</t>
  </si>
  <si>
    <t>Number of events (workshops, training sessions, and dissemination events) with FCDO participation</t>
  </si>
  <si>
    <t>2. Increased capacity of FCDO policymakers, implementers, researchers, and partners to incorporate rigorous evidence/tools into policymaking</t>
  </si>
  <si>
    <t>Number of FCDO staff trained in SIEL capacity building events</t>
  </si>
  <si>
    <t>Number of people from FCDO trained in SIEL workshops and capacity building events</t>
  </si>
  <si>
    <t>Proportion of IEs that improve project team’s M&amp;E</t>
  </si>
  <si>
    <t>% of IE whose data requirements led to improvements in M&amp;E data collection and/or reporting activities of the project teams</t>
  </si>
  <si>
    <t>Number of organisations participating in SIEL workshops</t>
  </si>
  <si>
    <t>Stock of organizations (donors, Multilateral Development Banks, government agencies, academic institutions, NGOs, etc) that have participated in at least one SIEL workshop</t>
  </si>
  <si>
    <t>Number of organisations, universities, research centres, and government agencies participating in SIEL networks</t>
  </si>
  <si>
    <t>Stock of organizations engaged in SIEL-supported IEs (researcher and counterpart affiliation)</t>
  </si>
  <si>
    <t>Number of SIEL seminars</t>
  </si>
  <si>
    <t>Number of SIEL seminars, which show case ongoing and completed IE work</t>
  </si>
  <si>
    <t>Number of IE dissemination events to policymakers</t>
  </si>
  <si>
    <t>Number of events organized to disseminate IE results (baseline or final) to policymakers</t>
  </si>
  <si>
    <t>3. Increased Communities of Practice and knowledge platforms for sharing of evidence and its application for policy making</t>
  </si>
  <si>
    <t>Number of SIEL seminars, which showcase ongoing and completed IE work</t>
  </si>
  <si>
    <t>Use this change log to record all changes to the logframe over the life of the project.</t>
  </si>
  <si>
    <t>ID</t>
  </si>
  <si>
    <t>LOGFRAME SECTION</t>
  </si>
  <si>
    <t>DETAILS OF CHANGE</t>
  </si>
  <si>
    <t>AUTHOR</t>
  </si>
  <si>
    <t>DATE</t>
  </si>
  <si>
    <t>E.g.</t>
  </si>
  <si>
    <t>Output 1, Indictor 2</t>
  </si>
  <si>
    <t>Indicator amended from 'No of children enrolled in primary schools' to 'Number of children enrolled in UNICEF supported primary schools (disagregated by sex)</t>
  </si>
  <si>
    <t>Joe Bloggs</t>
  </si>
  <si>
    <t>Logframe Template Guide</t>
  </si>
  <si>
    <t xml:space="preserve">Teams should use the guide below to complete the logframe template. </t>
  </si>
  <si>
    <t>The name of the programme to which this logframe applies, from the business case</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</si>
  <si>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</si>
  <si>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</si>
  <si>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</si>
  <si>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</si>
  <si>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</si>
  <si>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</si>
  <si>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</si>
  <si>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</si>
  <si>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</si>
  <si>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</si>
  <si>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</si>
  <si>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</si>
  <si>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</si>
  <si>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</si>
  <si>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</si>
  <si>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</si>
  <si>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</si>
  <si>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rPr>
        <sz val="10"/>
        <color theme="1"/>
        <rFont val="Arial"/>
        <family val="2"/>
      </rPr>
      <t xml:space="preserve">Indicators are performance measures, which tell us </t>
    </r>
    <r>
      <rPr>
        <u/>
        <sz val="9"/>
        <color rgb="FF000000"/>
        <rFont val="Arial"/>
        <family val="2"/>
      </rPr>
      <t>what will be measured</t>
    </r>
    <r>
      <rPr>
        <sz val="9"/>
        <color rgb="FF000000"/>
        <rFont val="Arial"/>
        <family val="2"/>
      </rPr>
      <t xml:space="preserve"> </t>
    </r>
    <r>
      <rPr>
        <b/>
        <sz val="9"/>
        <color rgb="FF000000"/>
        <rFont val="Arial"/>
        <family val="2"/>
      </rPr>
      <t>not</t>
    </r>
    <r>
      <rPr>
        <sz val="9"/>
        <color rgb="FF000000"/>
        <rFont val="Arial"/>
        <family val="2"/>
      </rPr>
      <t xml:space="preserve"> what is to be achieved.  Avoid including elements of the baseline or target. </t>
    </r>
  </si>
  <si>
    <t>What makes a good indicator?</t>
  </si>
  <si>
    <r>
      <rPr>
        <b/>
        <sz val="10"/>
        <color rgb="FF000000"/>
        <rFont val="Arial"/>
        <family val="2"/>
      </rPr>
      <t>Specific</t>
    </r>
    <r>
      <rPr>
        <sz val="10"/>
        <color rgb="FF000000"/>
        <rFont val="Arial"/>
        <family val="2"/>
      </rPr>
      <t xml:space="preserve"> – what will be measured? And how?</t>
    </r>
  </si>
  <si>
    <r>
      <rPr>
        <b/>
        <sz val="10"/>
        <color rgb="FF000000"/>
        <rFont val="Arial"/>
        <family val="2"/>
      </rPr>
      <t xml:space="preserve">Measurable - </t>
    </r>
    <r>
      <rPr>
        <sz val="10"/>
        <color rgb="FF000000"/>
        <rFont val="Arial"/>
        <family val="2"/>
      </rPr>
      <t xml:space="preserve">data can be collected </t>
    </r>
  </si>
  <si>
    <r>
      <rPr>
        <b/>
        <sz val="10"/>
        <color rgb="FF000000"/>
        <rFont val="Arial"/>
        <family val="2"/>
      </rPr>
      <t>Relevant</t>
    </r>
    <r>
      <rPr>
        <sz val="10"/>
        <color rgb="FF000000"/>
        <rFont val="Arial"/>
        <family val="2"/>
      </rPr>
      <t xml:space="preserve">  - to the results chain</t>
    </r>
  </si>
  <si>
    <r>
      <rPr>
        <b/>
        <sz val="10"/>
        <color rgb="FF000000"/>
        <rFont val="Arial"/>
        <family val="2"/>
      </rPr>
      <t>Useful</t>
    </r>
    <r>
      <rPr>
        <sz val="10"/>
        <color rgb="FF000000"/>
        <rFont val="Arial"/>
        <family val="2"/>
      </rPr>
      <t xml:space="preserve"> – for management decision making</t>
    </r>
  </si>
  <si>
    <t>Does not include any element of the target</t>
  </si>
  <si>
    <r>
      <rPr>
        <sz val="10"/>
        <color rgb="FF000000"/>
        <rFont val="Arial"/>
        <family val="2"/>
      </rPr>
      <t xml:space="preserve">Can be </t>
    </r>
    <r>
      <rPr>
        <b/>
        <sz val="10"/>
        <color rgb="FF000000"/>
        <rFont val="Arial"/>
        <family val="2"/>
      </rPr>
      <t>disaggregated</t>
    </r>
    <r>
      <rPr>
        <sz val="10"/>
        <color rgb="FF000000"/>
        <rFont val="Arial"/>
        <family val="2"/>
      </rPr>
      <t xml:space="preserve"> if relevant (especially when the indicator relates to number of beneficiaries reached with an intervention) </t>
    </r>
  </si>
  <si>
    <r>
      <rPr>
        <sz val="10"/>
        <color rgb="FF000000"/>
        <rFont val="Arial"/>
        <family val="2"/>
      </rPr>
      <t xml:space="preserve">A mix of </t>
    </r>
    <r>
      <rPr>
        <b/>
        <sz val="10"/>
        <color rgb="FF000000"/>
        <rFont val="Arial"/>
        <family val="2"/>
      </rPr>
      <t>qualitative</t>
    </r>
    <r>
      <rPr>
        <sz val="10"/>
        <color rgb="FF000000"/>
        <rFont val="Arial"/>
        <family val="2"/>
      </rPr>
      <t xml:space="preserve"> and </t>
    </r>
    <r>
      <rPr>
        <b/>
        <sz val="10"/>
        <color rgb="FF000000"/>
        <rFont val="Arial"/>
        <family val="2"/>
      </rPr>
      <t>quantitative</t>
    </r>
  </si>
  <si>
    <r>
      <rPr>
        <b/>
        <sz val="10"/>
        <color rgb="FF000000"/>
        <rFont val="Arial"/>
        <family val="2"/>
      </rPr>
      <t>Already defined -</t>
    </r>
    <r>
      <rPr>
        <sz val="10"/>
        <color rgb="FF000000"/>
        <rFont val="Arial"/>
        <family val="2"/>
      </rPr>
      <t xml:space="preserve"> if relevant include indicators which towards the FCDO Outcome Delivery Plan / ICF KPIs / SDGs. </t>
    </r>
  </si>
  <si>
    <r>
      <rPr>
        <sz val="10"/>
        <color theme="1"/>
        <rFont val="Arial"/>
        <family val="2"/>
      </rPr>
      <t xml:space="preserve">Consider using </t>
    </r>
    <r>
      <rPr>
        <b/>
        <sz val="10"/>
        <color theme="1"/>
        <rFont val="Arial"/>
        <family val="2"/>
      </rPr>
      <t>standard indicators</t>
    </r>
    <r>
      <rPr>
        <sz val="10"/>
        <color theme="1"/>
        <rFont val="Arial"/>
        <family val="2"/>
      </rPr>
      <t xml:space="preserve"> / </t>
    </r>
    <r>
      <rPr>
        <b/>
        <sz val="10"/>
        <color theme="1"/>
        <rFont val="Arial"/>
        <family val="2"/>
      </rPr>
      <t>best practice indicators / learning from other projects</t>
    </r>
  </si>
  <si>
    <t xml:space="preserve">The basic principle is that “if you can measure it, you can manage it”. </t>
  </si>
  <si>
    <r>
      <rPr>
        <b/>
        <sz val="10"/>
        <color theme="1"/>
        <rFont val="Arial"/>
        <family val="2"/>
      </rPr>
      <t>Top Tip</t>
    </r>
    <r>
      <rPr>
        <sz val="10"/>
        <color theme="1"/>
        <rFont val="Arial"/>
        <family val="2"/>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</si>
  <si>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</si>
  <si>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</si>
  <si>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</si>
  <si>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</si>
  <si>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</si>
  <si>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</si>
  <si>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</si>
  <si>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</si>
  <si>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</si>
  <si>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</si>
  <si>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</si>
  <si>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</si>
  <si>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</si>
  <si>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</si>
  <si>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</si>
  <si>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</si>
  <si>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</si>
  <si>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</si>
  <si>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</si>
  <si>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rPr>
        <b/>
        <sz val="10"/>
        <color theme="1"/>
        <rFont val="Arial"/>
        <family val="2"/>
      </rPr>
      <t>Top Tip</t>
    </r>
    <r>
      <rPr>
        <sz val="10"/>
        <color theme="1"/>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</si>
  <si>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</si>
  <si>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</si>
  <si>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</si>
  <si>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</si>
  <si>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</si>
  <si>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</si>
  <si>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</si>
  <si>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</si>
  <si>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</si>
  <si>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</si>
  <si>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</si>
  <si>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</si>
  <si>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</si>
  <si>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rPr>
        <b/>
        <sz val="10"/>
        <color theme="1"/>
        <rFont val="Arial"/>
        <family val="2"/>
      </rPr>
      <t>Economy</t>
    </r>
    <r>
      <rPr>
        <sz val="10"/>
        <color theme="1"/>
        <rFont val="Arial"/>
        <family val="2"/>
      </rPr>
      <t xml:space="preserve"> </t>
    </r>
    <r>
      <rPr>
        <i/>
        <sz val="10"/>
        <color theme="1"/>
        <rFont val="Arial"/>
        <family val="2"/>
      </rPr>
      <t xml:space="preserve">- </t>
    </r>
    <r>
      <rPr>
        <sz val="10"/>
        <color theme="1"/>
        <rFont val="Arial"/>
        <family val="2"/>
      </rPr>
      <t xml:space="preserve">Are we (or our agents) buying inputs of the appropriate quality at the right price? </t>
    </r>
  </si>
  <si>
    <r>
      <rPr>
        <b/>
        <sz val="10"/>
        <color theme="1"/>
        <rFont val="Arial"/>
        <family val="2"/>
      </rPr>
      <t xml:space="preserve">Efficiency </t>
    </r>
    <r>
      <rPr>
        <sz val="10"/>
        <color theme="1"/>
        <rFont val="Arial"/>
        <family val="2"/>
      </rPr>
      <t>- How well are we (or our agents) converting inputs into outputs? (‘</t>
    </r>
    <r>
      <rPr>
        <i/>
        <sz val="10"/>
        <color theme="1"/>
        <rFont val="Arial"/>
        <family val="2"/>
      </rPr>
      <t>Spending well’</t>
    </r>
    <r>
      <rPr>
        <sz val="10"/>
        <color theme="1"/>
        <rFont val="Arial"/>
        <family val="2"/>
      </rPr>
      <t>)</t>
    </r>
  </si>
  <si>
    <r>
      <rPr>
        <b/>
        <sz val="10"/>
        <color theme="1"/>
        <rFont val="Arial"/>
        <family val="2"/>
      </rPr>
      <t>Effectiveness</t>
    </r>
    <r>
      <rPr>
        <sz val="10"/>
        <color theme="1"/>
        <rFont val="Arial"/>
        <family val="2"/>
      </rPr>
      <t xml:space="preserve"> - How well are the outputs produced by an intervention having the intended effect? (‘</t>
    </r>
    <r>
      <rPr>
        <i/>
        <sz val="10"/>
        <color theme="1"/>
        <rFont val="Arial"/>
        <family val="2"/>
      </rPr>
      <t>Spending wisely’</t>
    </r>
    <r>
      <rPr>
        <sz val="10"/>
        <color theme="1"/>
        <rFont val="Arial"/>
        <family val="2"/>
      </rPr>
      <t>)</t>
    </r>
  </si>
  <si>
    <r>
      <rPr>
        <b/>
        <sz val="10"/>
        <color theme="1"/>
        <rFont val="Arial"/>
        <family val="2"/>
      </rPr>
      <t>Cost-effectiveness</t>
    </r>
    <r>
      <rPr>
        <sz val="10"/>
        <color theme="1"/>
        <rFont val="Arial"/>
        <family val="2"/>
      </rPr>
      <t xml:space="preserve"> - What is the intervention’s ultimate impact on poverty reduction, relative to the inputs that we or our agents invest in it?</t>
    </r>
  </si>
  <si>
    <r>
      <rPr>
        <b/>
        <sz val="10"/>
        <color theme="1"/>
        <rFont val="Arial"/>
        <family val="2"/>
      </rPr>
      <t>Equity</t>
    </r>
    <r>
      <rPr>
        <sz val="10"/>
        <color theme="1"/>
        <rFont val="Arial"/>
        <family val="2"/>
      </rPr>
      <t xml:space="preserve"> - Is the intervention meeting the needs of all beneficiaries?</t>
    </r>
  </si>
  <si>
    <t>FCDO’s Approach to Value for Money (PrOF Guide) provides further advice on ensuring VfM.</t>
  </si>
  <si>
    <t>T</t>
  </si>
  <si>
    <t>THEORY OF CHANGE (ToC)</t>
  </si>
  <si>
    <r>
      <rPr>
        <sz val="11"/>
        <color rgb="FF000000"/>
        <rFont val="Arial"/>
        <family val="2"/>
      </rPr>
      <t>1.</t>
    </r>
    <r>
      <rPr>
        <sz val="7"/>
        <color rgb="FF000000"/>
        <rFont val="Times New Roman"/>
        <family val="1"/>
      </rPr>
      <t xml:space="preserve">         </t>
    </r>
    <r>
      <rPr>
        <sz val="11"/>
        <color rgb="FF000000"/>
        <rFont val="Arial"/>
        <family val="2"/>
      </rPr>
      <t>The programme’s ToC aims to address the following key issues:</t>
    </r>
  </si>
  <si>
    <r>
      <rPr>
        <sz val="7"/>
        <color rgb="FF000000"/>
        <rFont val="Times New Roman"/>
        <family val="1"/>
      </rPr>
      <t xml:space="preserve">              </t>
    </r>
    <r>
      <rPr>
        <sz val="11"/>
        <color rgb="FF000000"/>
        <rFont val="Arial"/>
        <family val="2"/>
      </rPr>
      <t>i.</t>
    </r>
    <r>
      <rPr>
        <sz val="7"/>
        <color rgb="FF000000"/>
        <rFont val="Times New Roman"/>
        <family val="1"/>
      </rPr>
      <t xml:space="preserve"> </t>
    </r>
    <r>
      <rPr>
        <sz val="11"/>
        <color rgb="FF000000"/>
        <rFont val="Arial"/>
        <family val="2"/>
      </rPr>
      <t xml:space="preserve">IEs are not systematically happening in areas of strategic priority for the organisation and/or where the evidence gap is larger; </t>
    </r>
  </si>
  <si>
    <r>
      <rPr>
        <sz val="7"/>
        <color rgb="FF000000"/>
        <rFont val="Times New Roman"/>
        <family val="1"/>
      </rPr>
      <t xml:space="preserve">             </t>
    </r>
    <r>
      <rPr>
        <sz val="11"/>
        <color rgb="FF000000"/>
        <rFont val="Arial"/>
        <family val="2"/>
      </rPr>
      <t>ii.To conduct an impact evaluation, dedicated technical expertise is needed from pre-pipeline stage; not all teams have this expertise available, and</t>
    </r>
  </si>
  <si>
    <r>
      <rPr>
        <sz val="7"/>
        <color rgb="FF000000"/>
        <rFont val="Times New Roman"/>
        <family val="1"/>
      </rPr>
      <t xml:space="preserve">           </t>
    </r>
    <r>
      <rPr>
        <sz val="11"/>
        <color rgb="FF000000"/>
        <rFont val="Arial"/>
        <family val="2"/>
      </rPr>
      <t>iii.</t>
    </r>
    <r>
      <rPr>
        <sz val="7"/>
        <color rgb="FF000000"/>
        <rFont val="Times New Roman"/>
        <family val="1"/>
      </rPr>
      <t xml:space="preserve"> </t>
    </r>
    <r>
      <rPr>
        <sz val="11"/>
        <color rgb="FF000000"/>
        <rFont val="Arial"/>
        <family val="2"/>
      </rPr>
      <t xml:space="preserve"> Evaluation budget is linked to programme budget, meaning that rigorous impact evaluations are only happening in programmes with a more generous budget. But this is not necessarily where interesting evaluation questions are.</t>
    </r>
  </si>
  <si>
    <r>
      <rPr>
        <sz val="11"/>
        <color rgb="FF000000"/>
        <rFont val="Arial"/>
        <family val="2"/>
      </rPr>
      <t>2.</t>
    </r>
    <r>
      <rPr>
        <sz val="7"/>
        <color rgb="FF000000"/>
        <rFont val="Times New Roman"/>
        <family val="1"/>
      </rPr>
      <t xml:space="preserve">         </t>
    </r>
    <r>
      <rPr>
        <sz val="11"/>
        <color rgb="FF000000"/>
        <rFont val="Arial"/>
        <family val="2"/>
      </rPr>
      <t>To overcome these issues, the SIEL programme will provide dedicated expertise and funds.</t>
    </r>
  </si>
  <si>
    <r>
      <rPr>
        <sz val="11"/>
        <color rgb="FF000000"/>
        <rFont val="Arial"/>
        <family val="2"/>
      </rPr>
      <t>3.</t>
    </r>
    <r>
      <rPr>
        <sz val="7"/>
        <color rgb="FF000000"/>
        <rFont val="Times New Roman"/>
        <family val="1"/>
      </rPr>
      <t xml:space="preserve">         </t>
    </r>
    <r>
      <rPr>
        <sz val="11"/>
        <color rgb="FF000000"/>
        <rFont val="Arial"/>
        <family val="2"/>
      </rPr>
      <t xml:space="preserve">Once strategically relevant programmes for collaboration with SIEL have been identified, technical support will be flexibly deployed to help develop the Theory of Change (ToC) for the programme or activity and identify key assumptions and supporting evidence. This will create a better, shared understanding of what the programme aims to achieve and identify key gaps where there is little and/or anecdotal evidence supporting assumptions. </t>
    </r>
  </si>
  <si>
    <r>
      <rPr>
        <sz val="11"/>
        <color rgb="FF000000"/>
        <rFont val="Arial"/>
        <family val="2"/>
      </rPr>
      <t>4.</t>
    </r>
    <r>
      <rPr>
        <sz val="7"/>
        <color rgb="FF000000"/>
        <rFont val="Times New Roman"/>
        <family val="1"/>
      </rPr>
      <t xml:space="preserve">         </t>
    </r>
    <r>
      <rPr>
        <sz val="11"/>
        <color rgb="FF000000"/>
        <rFont val="Arial"/>
        <family val="2"/>
      </rPr>
      <t>An impact evaluation provides evidence of whether the theory underlying the intervention(s) was right and holds true in the operating context of the intervention. I.e., an IE will tell if the programme worked and “how much” it worked. It can also enable estimation of cost-effectiveness of activities.</t>
    </r>
  </si>
  <si>
    <r>
      <rPr>
        <sz val="11"/>
        <color rgb="FF000000"/>
        <rFont val="Arial"/>
        <family val="2"/>
      </rPr>
      <t>5.</t>
    </r>
    <r>
      <rPr>
        <sz val="7"/>
        <color rgb="FF000000"/>
        <rFont val="Times New Roman"/>
        <family val="1"/>
      </rPr>
      <t xml:space="preserve">         </t>
    </r>
    <r>
      <rPr>
        <sz val="11"/>
        <color rgb="FF000000"/>
        <rFont val="Arial"/>
        <family val="2"/>
      </rPr>
      <t>To maximise VfM of programmes and to ensure validity of IE results, SIEL</t>
    </r>
    <r>
      <rPr>
        <i/>
        <sz val="11"/>
        <color rgb="FF000000"/>
        <rFont val="Arial"/>
        <family val="2"/>
      </rPr>
      <t xml:space="preserve"> </t>
    </r>
    <r>
      <rPr>
        <sz val="11"/>
        <color rgb="FF000000"/>
        <rFont val="Arial"/>
        <family val="2"/>
      </rPr>
      <t>will promote an adaptive approach to programme management and IEs: the programme will evaluate the overall impact of the intervention but before that it will also make sure the intervention is made as effective as possible through adaptive learning.</t>
    </r>
  </si>
  <si>
    <r>
      <rPr>
        <sz val="11"/>
        <color rgb="FF000000"/>
        <rFont val="Arial"/>
        <family val="2"/>
      </rPr>
      <t>6.</t>
    </r>
    <r>
      <rPr>
        <sz val="7"/>
        <color rgb="FF000000"/>
        <rFont val="Times New Roman"/>
        <family val="1"/>
      </rPr>
      <t xml:space="preserve">         </t>
    </r>
    <r>
      <rPr>
        <sz val="11"/>
        <color rgb="FF000000"/>
        <rFont val="Arial"/>
        <family val="2"/>
      </rPr>
      <t>To achieve this, technical experts will support programme teams to develop not only the overall IE design for the programme (or one or more of its components) but also an evidence and learning plan to generate evidence needed at the beginning and along the lifetime of the programme to enable evidence-based, adaptive decision making able to maximise VfM of the intervention along its life-cycle.</t>
    </r>
  </si>
  <si>
    <r>
      <rPr>
        <sz val="11"/>
        <color rgb="FF000000"/>
        <rFont val="Arial"/>
        <family val="2"/>
      </rPr>
      <t>7.</t>
    </r>
    <r>
      <rPr>
        <sz val="7"/>
        <color rgb="FF000000"/>
        <rFont val="Times New Roman"/>
        <family val="1"/>
      </rPr>
      <t xml:space="preserve">         </t>
    </r>
    <r>
      <rPr>
        <sz val="11"/>
        <color rgb="FF000000"/>
        <rFont val="Arial"/>
        <family val="2"/>
      </rPr>
      <t>Publishing IE results and pro-active communication and dissemination of findings will give the opportunity to influence programmes and policies operating in strategic areas of FCDO interest on a global scale. This will not only magnify the impact of IE investments, but it will also develop UK’s reputation as a science power and an evidence-committed force for good in the world.</t>
    </r>
  </si>
  <si>
    <r>
      <rPr>
        <sz val="11"/>
        <color rgb="FF000000"/>
        <rFont val="Arial"/>
        <family val="2"/>
      </rPr>
      <t>8.</t>
    </r>
    <r>
      <rPr>
        <sz val="7"/>
        <color rgb="FF000000"/>
        <rFont val="Times New Roman"/>
        <family val="1"/>
      </rPr>
      <t xml:space="preserve">         </t>
    </r>
    <r>
      <rPr>
        <sz val="11"/>
        <color rgb="FF000000"/>
        <rFont val="Arial"/>
        <family val="2"/>
      </rPr>
      <t>The Theory of Change described here is summarised by Figure 4 below and an assessment of the assumptions behind it is considered in Table 4.</t>
    </r>
  </si>
  <si>
    <t>Female, non-binary, agender</t>
  </si>
  <si>
    <t>Male</t>
  </si>
  <si>
    <t>(i) Number of FCDO staff participating in SIEL's launch event 
(ii) Number of FCDO staff participating in SIEL's motivator sessions</t>
  </si>
  <si>
    <t>Strategic Impact Evaluation and Learning (SIEL)</t>
  </si>
  <si>
    <t> Strategic Impact Evaluation and Learning (SIEL)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</si>
</sst>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0"/>
      <color rgb="FF000000"/>
      <name val="Arial"/>
      <scheme val="minor"/>
    </font>
    <font>
      <u/>
      <sz val="10"/>
      <color theme="10"/>
      <name val="Arial"/>
      <family val="2"/>
    </font>
    <font>
      <b/>
      <u/>
      <sz val="10"/>
      <color rgb="FF0000FF"/>
      <name val="Arial"/>
      <family val="2"/>
    </font>
    <font>
      <sz val="11"/>
      <color theme="1"/>
      <name val="Arial"/>
      <family val="2"/>
    </font>
    <font>
      <b/>
      <sz val="9"/>
      <color theme="1"/>
      <name val="Arial"/>
      <family val="2"/>
    </font>
    <font>
      <sz val="10"/>
      <name val="Arial"/>
      <family val="2"/>
    </font>
    <font>
      <sz val="9"/>
      <color theme="1"/>
      <name val="Arial"/>
      <family val="2"/>
    </font>
    <font>
      <u/>
      <sz val="9"/>
      <color rgb="FF0000FF"/>
      <name val="Arial"/>
      <family val="2"/>
    </font>
    <font>
      <sz val="9"/>
      <color rgb="FF000000"/>
      <name val="Arial"/>
      <family val="2"/>
    </font>
    <font>
      <i/>
      <sz val="9"/>
      <color theme="1"/>
      <name val="Arial"/>
      <family val="2"/>
    </font>
    <font>
      <b/>
      <sz val="9"/>
      <color rgb="FF000000"/>
      <name val="Arial"/>
      <family val="2"/>
    </font>
    <font>
      <strike/>
      <sz val="9"/>
      <color theme="1"/>
      <name val="Arial"/>
      <family val="2"/>
    </font>
    <font>
      <sz val="10"/>
      <color theme="1"/>
      <name val="Arial"/>
      <family val="2"/>
    </font>
    <font>
      <sz val="11"/>
      <color rgb="FF000000"/>
      <name val="Arial"/>
      <family val="2"/>
    </font>
    <font>
      <sz val="10"/>
      <color theme="1"/>
      <name val="Times New Roman"/>
      <family val="1"/>
    </font>
    <font>
      <sz val="11"/>
      <color rgb="FF00B050"/>
      <name val="Arial"/>
      <family val="2"/>
    </font>
    <font>
      <b/>
      <sz val="10"/>
      <color theme="1"/>
      <name val="Arial"/>
      <family val="2"/>
    </font>
    <font>
      <b/>
      <sz val="10"/>
      <color rgb="FFFFFFFF"/>
      <name val="Arial"/>
      <family val="2"/>
    </font>
    <font>
      <i/>
      <sz val="10"/>
      <color theme="1"/>
      <name val="Arial"/>
      <family val="2"/>
    </font>
    <font>
      <b/>
      <sz val="14"/>
      <color theme="1"/>
      <name val="Arial"/>
      <family val="2"/>
    </font>
    <font>
      <b/>
      <sz val="12"/>
      <color theme="1"/>
      <name val="Arial"/>
      <family val="2"/>
    </font>
    <font>
      <sz val="9"/>
      <color theme="1"/>
      <name val="Quattrocento Sans"/>
    </font>
    <font>
      <sz val="14"/>
      <color theme="1"/>
      <name val="Noto Sans Symbols"/>
    </font>
    <font>
      <b/>
      <sz val="11"/>
      <color theme="1"/>
      <name val="Arial"/>
      <family val="2"/>
    </font>
    <font>
      <b/>
      <sz val="10"/>
      <color rgb="FF000000"/>
      <name val="Arial"/>
      <family val="2"/>
    </font>
    <font>
      <sz val="10"/>
      <color rgb="FF000000"/>
      <name val="Arial"/>
      <family val="2"/>
    </font>
    <font>
      <sz val="8"/>
      <color theme="1"/>
      <name val="Noto Sans Symbols"/>
    </font>
    <font>
      <u/>
      <sz val="10"/>
      <color theme="10"/>
      <name val="Arial"/>
      <family val="2"/>
    </font>
    <font>
      <b/>
      <sz val="11"/>
      <color rgb="FF000000"/>
      <name val="Arial"/>
      <family val="2"/>
    </font>
    <font>
      <sz val="7"/>
      <color rgb="FF000000"/>
      <name val="Times New Roman"/>
      <family val="1"/>
    </font>
    <font>
      <sz val="9"/>
      <name val="Arial"/>
      <family val="2"/>
    </font>
    <font>
      <u/>
      <sz val="9"/>
      <color rgb="FF1155CC"/>
      <name val="Arial"/>
      <family val="2"/>
    </font>
    <font>
      <u/>
      <sz val="9"/>
      <color rgb="FF000000"/>
      <name val="Arial"/>
      <family val="2"/>
    </font>
    <font>
      <i/>
      <sz val="11"/>
      <color rgb="FF000000"/>
      <name val="Arial"/>
      <family val="2"/>
    </font>
  </fonts>
  <fills count="13">
    <fill>
      <patternFill patternType="none"/>
    </fill>
    <fill>
      <patternFill patternType="gray125"/>
    </fill>
    <fill>
      <patternFill patternType="solid">
        <fgColor rgb="FFFFFF99"/>
        <bgColor rgb="FFFFFF99"/>
      </patternFill>
    </fill>
    <fill>
      <patternFill patternType="solid">
        <fgColor rgb="FF99CCFF"/>
        <bgColor rgb="FF99CCFF"/>
      </patternFill>
    </fill>
    <fill>
      <patternFill patternType="solid">
        <fgColor rgb="FFCCFFCC"/>
        <bgColor rgb="FFCCFFCC"/>
      </patternFill>
    </fill>
    <fill>
      <patternFill patternType="solid">
        <fgColor rgb="FFFFCC99"/>
        <bgColor rgb="FFFFCC99"/>
      </patternFill>
    </fill>
    <fill>
      <patternFill patternType="solid">
        <fgColor rgb="FFFFFFFF"/>
        <bgColor rgb="FFFFFFFF"/>
      </patternFill>
    </fill>
    <fill>
      <patternFill patternType="solid">
        <fgColor rgb="FFC0C0C0"/>
        <bgColor rgb="FFC0C0C0"/>
      </patternFill>
    </fill>
    <fill>
      <patternFill patternType="solid">
        <fgColor rgb="FF969696"/>
        <bgColor rgb="FF969696"/>
      </patternFill>
    </fill>
    <fill>
      <patternFill patternType="solid">
        <fgColor rgb="FFB4C6E7"/>
        <bgColor rgb="FFB4C6E7"/>
      </patternFill>
    </fill>
    <fill>
      <patternFill patternType="solid">
        <fgColor rgb="FF808080"/>
        <bgColor rgb="FF808080"/>
      </patternFill>
    </fill>
    <fill>
      <patternFill patternType="solid">
        <fgColor rgb="FFF2F2F2"/>
        <bgColor rgb="FFF2F2F2"/>
      </patternFill>
    </fill>
    <fill>
      <patternFill patternType="solid">
        <fgColor rgb="FFD9D9D9"/>
        <bgColor rgb="FFD9D9D9"/>
      </patternFill>
    </fill>
  </fills>
  <borders count="53">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top/>
      <bottom/>
      <diagonal/>
    </border>
    <border>
      <left style="medium">
        <color rgb="FF000000"/>
      </left>
      <right/>
      <top/>
      <bottom/>
      <diagonal/>
    </border>
    <border>
      <left style="thin">
        <color rgb="FF000000"/>
      </left>
      <right style="thin">
        <color rgb="FF000000"/>
      </right>
      <top/>
      <bottom style="thin">
        <color rgb="FF000000"/>
      </bottom>
      <diagonal/>
    </border>
    <border>
      <left/>
      <right style="medium">
        <color rgb="FF000000"/>
      </right>
      <top/>
      <bottom style="medium">
        <color rgb="FFA6A6A6"/>
      </bottom>
      <diagonal/>
    </border>
    <border>
      <left/>
      <right style="medium">
        <color rgb="FF000000"/>
      </right>
      <top style="medium">
        <color rgb="FFA6A6A6"/>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ck">
        <color rgb="FFFFFFFF"/>
      </right>
      <top/>
      <bottom/>
      <diagonal/>
    </border>
    <border>
      <left/>
      <right style="thick">
        <color rgb="FFFFFFFF"/>
      </right>
      <top/>
      <bottom/>
      <diagonal/>
    </border>
  </borders>
  <cellStyleXfs count="1">
    <xf numFmtId="0" fontId="0" fillId="0" borderId="0"/>
  </cellStyleXfs>
  <cellXfs count="210">
    <xf numFmtId="0" fontId="0" fillId="0" borderId="0" xfId="0"/>
    <xf numFmtId="0" fontId="1" fillId="0" borderId="0" xfId="0" applyFont="1"/>
    <xf numFmtId="0" fontId="2" fillId="0" borderId="0" xfId="0" applyFont="1"/>
    <xf numFmtId="0" fontId="3" fillId="0" borderId="0" xfId="0" applyFont="1"/>
    <xf numFmtId="0" fontId="4" fillId="2" borderId="1" xfId="0" applyFont="1" applyFill="1" applyBorder="1" applyAlignment="1">
      <alignment wrapText="1"/>
    </xf>
    <xf numFmtId="0" fontId="4" fillId="3" borderId="4" xfId="0" applyFont="1" applyFill="1" applyBorder="1" applyAlignment="1">
      <alignment wrapText="1"/>
    </xf>
    <xf numFmtId="0" fontId="4" fillId="2" borderId="5" xfId="0" applyFont="1" applyFill="1" applyBorder="1" applyAlignment="1">
      <alignment wrapText="1"/>
    </xf>
    <xf numFmtId="0" fontId="4" fillId="4" borderId="5" xfId="0" applyFont="1" applyFill="1" applyBorder="1" applyAlignment="1">
      <alignment wrapText="1"/>
    </xf>
    <xf numFmtId="17" fontId="4" fillId="4" borderId="5" xfId="0" applyNumberFormat="1" applyFont="1" applyFill="1" applyBorder="1" applyAlignment="1">
      <alignment wrapText="1"/>
    </xf>
    <xf numFmtId="0" fontId="4" fillId="5" borderId="6" xfId="0" applyFont="1" applyFill="1" applyBorder="1" applyAlignment="1">
      <alignment wrapText="1"/>
    </xf>
    <xf numFmtId="0" fontId="4" fillId="0" borderId="8" xfId="0" applyFont="1" applyBorder="1" applyAlignment="1">
      <alignment wrapText="1"/>
    </xf>
    <xf numFmtId="0" fontId="6" fillId="0" borderId="8" xfId="0" applyFont="1" applyBorder="1" applyAlignment="1">
      <alignment wrapText="1"/>
    </xf>
    <xf numFmtId="0" fontId="6" fillId="7" borderId="5" xfId="0" applyFont="1" applyFill="1" applyBorder="1" applyAlignment="1">
      <alignment wrapText="1"/>
    </xf>
    <xf numFmtId="0" fontId="4" fillId="4" borderId="12" xfId="0" applyFont="1" applyFill="1" applyBorder="1" applyAlignment="1">
      <alignment wrapText="1"/>
    </xf>
    <xf numFmtId="17" fontId="4" fillId="4" borderId="12" xfId="0" applyNumberFormat="1" applyFont="1" applyFill="1" applyBorder="1" applyAlignment="1">
      <alignment wrapText="1"/>
    </xf>
    <xf numFmtId="0" fontId="4" fillId="0" borderId="0" xfId="0" applyFont="1" applyAlignment="1">
      <alignment wrapText="1"/>
    </xf>
    <xf numFmtId="0" fontId="4" fillId="3" borderId="1" xfId="0" applyFont="1" applyFill="1" applyBorder="1" applyAlignment="1">
      <alignment wrapText="1"/>
    </xf>
    <xf numFmtId="0" fontId="4" fillId="2" borderId="6" xfId="0" applyFont="1" applyFill="1" applyBorder="1" applyAlignment="1">
      <alignment wrapText="1"/>
    </xf>
    <xf numFmtId="0" fontId="4" fillId="2" borderId="13" xfId="0" applyFont="1" applyFill="1" applyBorder="1" applyAlignment="1">
      <alignment wrapText="1"/>
    </xf>
    <xf numFmtId="0" fontId="4" fillId="4" borderId="1" xfId="0" applyFont="1" applyFill="1" applyBorder="1" applyAlignment="1">
      <alignment wrapText="1"/>
    </xf>
    <xf numFmtId="17" fontId="4" fillId="4" borderId="6" xfId="0" applyNumberFormat="1" applyFont="1" applyFill="1" applyBorder="1" applyAlignment="1">
      <alignment wrapText="1"/>
    </xf>
    <xf numFmtId="0" fontId="9" fillId="0" borderId="8" xfId="0" applyFont="1" applyBorder="1" applyAlignment="1">
      <alignment wrapText="1"/>
    </xf>
    <xf numFmtId="17" fontId="4" fillId="4" borderId="16" xfId="0" applyNumberFormat="1" applyFont="1" applyFill="1" applyBorder="1" applyAlignment="1">
      <alignment wrapText="1"/>
    </xf>
    <xf numFmtId="0" fontId="4" fillId="4" borderId="17" xfId="0" applyFont="1" applyFill="1" applyBorder="1" applyAlignment="1">
      <alignment wrapText="1"/>
    </xf>
    <xf numFmtId="0" fontId="6" fillId="0" borderId="18" xfId="0" applyFont="1" applyBorder="1" applyAlignment="1">
      <alignment wrapText="1"/>
    </xf>
    <xf numFmtId="0" fontId="4" fillId="3" borderId="20" xfId="0" applyFont="1" applyFill="1" applyBorder="1" applyAlignment="1">
      <alignment wrapText="1"/>
    </xf>
    <xf numFmtId="0" fontId="4" fillId="7" borderId="5" xfId="0" applyFont="1" applyFill="1" applyBorder="1" applyAlignment="1">
      <alignment wrapText="1"/>
    </xf>
    <xf numFmtId="0" fontId="4" fillId="7" borderId="12" xfId="0" applyFont="1" applyFill="1" applyBorder="1" applyAlignment="1">
      <alignment wrapText="1"/>
    </xf>
    <xf numFmtId="0" fontId="4" fillId="0" borderId="18" xfId="0" applyFont="1" applyBorder="1" applyAlignment="1">
      <alignment wrapText="1"/>
    </xf>
    <xf numFmtId="0" fontId="10" fillId="3" borderId="1" xfId="0" applyFont="1" applyFill="1" applyBorder="1" applyAlignment="1">
      <alignment wrapText="1"/>
    </xf>
    <xf numFmtId="0" fontId="10" fillId="2" borderId="6" xfId="0" applyFont="1" applyFill="1" applyBorder="1" applyAlignment="1">
      <alignment wrapText="1"/>
    </xf>
    <xf numFmtId="0" fontId="10" fillId="2" borderId="13" xfId="0" applyFont="1" applyFill="1" applyBorder="1" applyAlignment="1">
      <alignment wrapText="1"/>
    </xf>
    <xf numFmtId="0" fontId="10" fillId="4" borderId="1" xfId="0" applyFont="1" applyFill="1" applyBorder="1" applyAlignment="1">
      <alignment wrapText="1"/>
    </xf>
    <xf numFmtId="17" fontId="10" fillId="4" borderId="6" xfId="0" applyNumberFormat="1" applyFont="1" applyFill="1" applyBorder="1" applyAlignment="1">
      <alignment wrapText="1"/>
    </xf>
    <xf numFmtId="0" fontId="10" fillId="0" borderId="8" xfId="0" applyFont="1" applyBorder="1" applyAlignment="1">
      <alignment wrapText="1"/>
    </xf>
    <xf numFmtId="0" fontId="8" fillId="0" borderId="8" xfId="0" applyFont="1" applyBorder="1" applyAlignment="1">
      <alignment wrapText="1"/>
    </xf>
    <xf numFmtId="0" fontId="8" fillId="7" borderId="5" xfId="0" applyFont="1" applyFill="1" applyBorder="1" applyAlignment="1">
      <alignment wrapText="1"/>
    </xf>
    <xf numFmtId="0" fontId="10" fillId="2" borderId="5" xfId="0" applyFont="1" applyFill="1" applyBorder="1" applyAlignment="1">
      <alignment wrapText="1"/>
    </xf>
    <xf numFmtId="0" fontId="10" fillId="0" borderId="3" xfId="0" applyFont="1" applyBorder="1" applyAlignment="1">
      <alignment wrapText="1"/>
    </xf>
    <xf numFmtId="17" fontId="4" fillId="0" borderId="0" xfId="0" applyNumberFormat="1" applyFont="1" applyAlignment="1">
      <alignment wrapText="1"/>
    </xf>
    <xf numFmtId="0" fontId="4" fillId="0" borderId="3" xfId="0" applyFont="1" applyBorder="1" applyAlignment="1">
      <alignment wrapText="1"/>
    </xf>
    <xf numFmtId="0" fontId="4" fillId="4" borderId="6" xfId="0" applyFont="1" applyFill="1" applyBorder="1" applyAlignment="1">
      <alignment wrapText="1"/>
    </xf>
    <xf numFmtId="17" fontId="4" fillId="4" borderId="1" xfId="0" applyNumberFormat="1" applyFont="1" applyFill="1" applyBorder="1" applyAlignment="1">
      <alignment wrapText="1"/>
    </xf>
    <xf numFmtId="0" fontId="6" fillId="7" borderId="28" xfId="0" applyFont="1" applyFill="1" applyBorder="1" applyAlignment="1">
      <alignment wrapText="1"/>
    </xf>
    <xf numFmtId="17" fontId="4" fillId="4" borderId="28" xfId="0" applyNumberFormat="1" applyFont="1" applyFill="1" applyBorder="1" applyAlignment="1">
      <alignment wrapText="1"/>
    </xf>
    <xf numFmtId="9" fontId="6" fillId="6" borderId="20" xfId="0" applyNumberFormat="1" applyFont="1" applyFill="1" applyBorder="1" applyAlignment="1">
      <alignment horizontal="left" vertical="top" wrapText="1"/>
    </xf>
    <xf numFmtId="0" fontId="8" fillId="0" borderId="18" xfId="0" applyFont="1" applyBorder="1" applyAlignment="1">
      <alignment wrapText="1"/>
    </xf>
    <xf numFmtId="0" fontId="4" fillId="0" borderId="15" xfId="0" applyFont="1" applyBorder="1" applyAlignment="1">
      <alignment wrapText="1"/>
    </xf>
    <xf numFmtId="0" fontId="6" fillId="0" borderId="15" xfId="0" applyFont="1" applyBorder="1" applyAlignment="1">
      <alignment wrapText="1"/>
    </xf>
    <xf numFmtId="0" fontId="6" fillId="7" borderId="6" xfId="0" applyFont="1" applyFill="1" applyBorder="1" applyAlignment="1">
      <alignment wrapText="1"/>
    </xf>
    <xf numFmtId="0" fontId="4" fillId="2" borderId="30" xfId="0" applyFont="1" applyFill="1" applyBorder="1" applyAlignment="1">
      <alignment wrapText="1"/>
    </xf>
    <xf numFmtId="0" fontId="4" fillId="2" borderId="12" xfId="0" applyFont="1" applyFill="1" applyBorder="1" applyAlignment="1">
      <alignment wrapText="1"/>
    </xf>
    <xf numFmtId="0" fontId="6" fillId="7" borderId="31" xfId="0" applyFont="1" applyFill="1" applyBorder="1" applyAlignment="1">
      <alignment wrapText="1"/>
    </xf>
    <xf numFmtId="0" fontId="14" fillId="0" borderId="0" xfId="0" applyFont="1" applyAlignment="1">
      <alignment vertical="center" wrapText="1"/>
    </xf>
    <xf numFmtId="0" fontId="15" fillId="0" borderId="3" xfId="0" applyFont="1" applyBorder="1" applyAlignment="1">
      <alignment horizontal="left" vertical="center" wrapText="1"/>
    </xf>
    <xf numFmtId="0" fontId="15" fillId="0" borderId="8"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13" fillId="9" borderId="1"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15" fillId="0" borderId="35" xfId="0" applyFont="1" applyBorder="1" applyAlignment="1">
      <alignment horizontal="left" vertical="center" wrapText="1"/>
    </xf>
    <xf numFmtId="0" fontId="3" fillId="0" borderId="35" xfId="0" applyFont="1" applyBorder="1" applyAlignment="1">
      <alignment horizontal="left" vertical="center" wrapText="1"/>
    </xf>
    <xf numFmtId="0" fontId="15" fillId="0" borderId="15" xfId="0" applyFont="1" applyBorder="1" applyAlignment="1">
      <alignment horizontal="left" vertical="center" wrapText="1"/>
    </xf>
    <xf numFmtId="0" fontId="3" fillId="0" borderId="15" xfId="0" applyFont="1" applyBorder="1" applyAlignment="1">
      <alignment horizontal="left" vertical="center" wrapText="1"/>
    </xf>
    <xf numFmtId="0" fontId="15" fillId="0" borderId="36" xfId="0" applyFont="1" applyBorder="1" applyAlignment="1">
      <alignment horizontal="center" vertical="center" wrapText="1"/>
    </xf>
    <xf numFmtId="0" fontId="14" fillId="0" borderId="15" xfId="0" applyFont="1" applyBorder="1" applyAlignment="1">
      <alignment vertical="center" wrapText="1"/>
    </xf>
    <xf numFmtId="0" fontId="3" fillId="0" borderId="0" xfId="0" applyFont="1" applyAlignment="1">
      <alignment horizontal="left" vertical="center"/>
    </xf>
    <xf numFmtId="0" fontId="12" fillId="0" borderId="0" xfId="0" applyFont="1" applyAlignment="1">
      <alignment wrapText="1"/>
    </xf>
    <xf numFmtId="0" fontId="17" fillId="10" borderId="37" xfId="0" applyFont="1" applyFill="1" applyBorder="1"/>
    <xf numFmtId="0" fontId="17" fillId="10" borderId="38" xfId="0" applyFont="1" applyFill="1" applyBorder="1"/>
    <xf numFmtId="0" fontId="17" fillId="10" borderId="38" xfId="0" applyFont="1" applyFill="1" applyBorder="1" applyAlignment="1">
      <alignment wrapText="1"/>
    </xf>
    <xf numFmtId="0" fontId="18" fillId="11" borderId="34" xfId="0" applyFont="1" applyFill="1" applyBorder="1"/>
    <xf numFmtId="0" fontId="18" fillId="11" borderId="39" xfId="0" applyFont="1" applyFill="1" applyBorder="1"/>
    <xf numFmtId="0" fontId="18" fillId="11" borderId="39" xfId="0" applyFont="1" applyFill="1" applyBorder="1" applyAlignment="1">
      <alignment wrapText="1"/>
    </xf>
    <xf numFmtId="14" fontId="18" fillId="11" borderId="39" xfId="0" applyNumberFormat="1" applyFont="1" applyFill="1" applyBorder="1"/>
    <xf numFmtId="0" fontId="18" fillId="0" borderId="0" xfId="0" applyFont="1"/>
    <xf numFmtId="0" fontId="12" fillId="0" borderId="40" xfId="0" applyFont="1" applyBorder="1"/>
    <xf numFmtId="0" fontId="12" fillId="0" borderId="41" xfId="0" applyFont="1" applyBorder="1"/>
    <xf numFmtId="0" fontId="12" fillId="0" borderId="41" xfId="0" applyFont="1" applyBorder="1" applyAlignment="1">
      <alignment wrapText="1"/>
    </xf>
    <xf numFmtId="0" fontId="12" fillId="0" borderId="0" xfId="0" applyFont="1" applyAlignment="1">
      <alignment horizontal="center"/>
    </xf>
    <xf numFmtId="0" fontId="19" fillId="0" borderId="0" xfId="0" applyFont="1"/>
    <xf numFmtId="0" fontId="12" fillId="0" borderId="0" xfId="0" applyFont="1"/>
    <xf numFmtId="0" fontId="21" fillId="11" borderId="32" xfId="0" applyFont="1" applyFill="1" applyBorder="1"/>
    <xf numFmtId="0" fontId="12" fillId="11" borderId="32" xfId="0" applyFont="1" applyFill="1" applyBorder="1" applyAlignment="1">
      <alignment wrapText="1"/>
    </xf>
    <xf numFmtId="0" fontId="22" fillId="11" borderId="32" xfId="0" applyFont="1" applyFill="1" applyBorder="1" applyAlignment="1">
      <alignment wrapText="1"/>
    </xf>
    <xf numFmtId="0" fontId="12" fillId="11" borderId="51" xfId="0" applyFont="1" applyFill="1" applyBorder="1" applyAlignment="1">
      <alignment wrapText="1"/>
    </xf>
    <xf numFmtId="0" fontId="24" fillId="11" borderId="32" xfId="0" applyFont="1" applyFill="1" applyBorder="1" applyAlignment="1">
      <alignment wrapText="1"/>
    </xf>
    <xf numFmtId="0" fontId="24" fillId="11" borderId="51" xfId="0" applyFont="1" applyFill="1" applyBorder="1" applyAlignment="1">
      <alignment wrapText="1"/>
    </xf>
    <xf numFmtId="0" fontId="25" fillId="11" borderId="32" xfId="0" applyFont="1" applyFill="1" applyBorder="1" applyAlignment="1">
      <alignment wrapText="1"/>
    </xf>
    <xf numFmtId="0" fontId="25" fillId="11" borderId="51" xfId="0" applyFont="1" applyFill="1" applyBorder="1" applyAlignment="1">
      <alignment wrapText="1"/>
    </xf>
    <xf numFmtId="0" fontId="26" fillId="11" borderId="32" xfId="0" applyFont="1" applyFill="1" applyBorder="1" applyAlignment="1">
      <alignment wrapText="1"/>
    </xf>
    <xf numFmtId="0" fontId="25" fillId="0" borderId="0" xfId="0" applyFont="1"/>
    <xf numFmtId="0" fontId="28" fillId="0" borderId="0" xfId="0" applyFont="1" applyAlignment="1">
      <alignment horizontal="left" vertical="center"/>
    </xf>
    <xf numFmtId="0" fontId="13" fillId="0" borderId="0" xfId="0" applyFont="1" applyAlignment="1">
      <alignment horizontal="left" vertical="center"/>
    </xf>
    <xf numFmtId="0" fontId="29" fillId="0" borderId="0" xfId="0" applyFont="1" applyAlignment="1">
      <alignment horizontal="left" vertical="center"/>
    </xf>
    <xf numFmtId="0" fontId="4" fillId="0" borderId="2" xfId="0" applyFont="1" applyBorder="1" applyAlignment="1">
      <alignment wrapText="1"/>
    </xf>
    <xf numFmtId="0" fontId="5" fillId="0" borderId="2" xfId="0" applyFont="1" applyBorder="1"/>
    <xf numFmtId="0" fontId="5" fillId="0" borderId="3" xfId="0" applyFont="1" applyBorder="1"/>
    <xf numFmtId="0" fontId="6" fillId="6" borderId="7" xfId="0" applyFont="1" applyFill="1" applyBorder="1" applyAlignment="1">
      <alignment horizontal="left" vertical="top" wrapText="1"/>
    </xf>
    <xf numFmtId="0" fontId="5" fillId="0" borderId="9" xfId="0" applyFont="1" applyBorder="1"/>
    <xf numFmtId="0" fontId="5" fillId="0" borderId="11" xfId="0" applyFont="1" applyBorder="1"/>
    <xf numFmtId="0" fontId="6" fillId="0" borderId="9" xfId="0" applyFont="1" applyBorder="1" applyAlignment="1">
      <alignment vertical="top" wrapText="1"/>
    </xf>
    <xf numFmtId="0" fontId="4" fillId="4" borderId="10" xfId="0" applyFont="1" applyFill="1" applyBorder="1" applyAlignment="1">
      <alignment wrapText="1"/>
    </xf>
    <xf numFmtId="0" fontId="7" fillId="0" borderId="10" xfId="0" applyFont="1" applyBorder="1" applyAlignment="1">
      <alignment vertical="top" wrapText="1"/>
    </xf>
    <xf numFmtId="0" fontId="6" fillId="0" borderId="10" xfId="0" applyFont="1" applyBorder="1" applyAlignment="1">
      <alignment wrapText="1"/>
    </xf>
    <xf numFmtId="0" fontId="6" fillId="6" borderId="20" xfId="0" applyFont="1" applyFill="1" applyBorder="1" applyAlignment="1">
      <alignment horizontal="left" vertical="top" wrapText="1"/>
    </xf>
    <xf numFmtId="0" fontId="6" fillId="6" borderId="11" xfId="0" applyFont="1" applyFill="1" applyBorder="1" applyAlignment="1">
      <alignment horizontal="left" vertical="top" wrapText="1"/>
    </xf>
    <xf numFmtId="0" fontId="4" fillId="4" borderId="21" xfId="0" applyFont="1" applyFill="1" applyBorder="1" applyAlignment="1">
      <alignment wrapText="1"/>
    </xf>
    <xf numFmtId="0" fontId="6" fillId="0" borderId="10" xfId="0" applyFont="1" applyBorder="1" applyAlignment="1">
      <alignment horizontal="left" vertical="top" wrapText="1"/>
    </xf>
    <xf numFmtId="0" fontId="6" fillId="0" borderId="21" xfId="0" applyFont="1" applyBorder="1" applyAlignment="1">
      <alignment horizontal="left" vertical="top" wrapText="1"/>
    </xf>
    <xf numFmtId="0" fontId="6" fillId="0" borderId="6" xfId="0" applyFont="1" applyBorder="1" applyAlignment="1">
      <alignment horizontal="left" vertical="top" wrapText="1"/>
    </xf>
    <xf numFmtId="0" fontId="4" fillId="3" borderId="20" xfId="0" applyFont="1" applyFill="1" applyBorder="1" applyAlignment="1">
      <alignment wrapText="1"/>
    </xf>
    <xf numFmtId="0" fontId="4" fillId="3" borderId="11" xfId="0" applyFont="1" applyFill="1" applyBorder="1" applyAlignment="1">
      <alignment wrapText="1"/>
    </xf>
    <xf numFmtId="0" fontId="4" fillId="7" borderId="10" xfId="0" applyFont="1" applyFill="1" applyBorder="1" applyAlignment="1">
      <alignment wrapText="1"/>
    </xf>
    <xf numFmtId="0" fontId="4" fillId="7" borderId="6" xfId="0" applyFont="1" applyFill="1" applyBorder="1" applyAlignment="1">
      <alignment wrapText="1"/>
    </xf>
    <xf numFmtId="0" fontId="4" fillId="0" borderId="10" xfId="0" applyFont="1" applyBorder="1" applyAlignment="1">
      <alignment wrapText="1"/>
    </xf>
    <xf numFmtId="0" fontId="4" fillId="0" borderId="6" xfId="0" applyFont="1" applyBorder="1" applyAlignment="1">
      <alignment wrapText="1"/>
    </xf>
    <xf numFmtId="0" fontId="8" fillId="6" borderId="7" xfId="0" applyFont="1" applyFill="1" applyBorder="1" applyAlignment="1">
      <alignment horizontal="left" vertical="top" wrapText="1"/>
    </xf>
    <xf numFmtId="0" fontId="8" fillId="6" borderId="20" xfId="0" applyFont="1" applyFill="1" applyBorder="1" applyAlignment="1">
      <alignment horizontal="left" vertical="top" wrapText="1"/>
    </xf>
    <xf numFmtId="0" fontId="6" fillId="0" borderId="7" xfId="0" applyFont="1" applyBorder="1" applyAlignment="1">
      <alignment horizontal="center" wrapText="1"/>
    </xf>
    <xf numFmtId="0" fontId="6" fillId="0" borderId="20" xfId="0" applyFont="1" applyBorder="1" applyAlignment="1">
      <alignment horizontal="center" wrapText="1"/>
    </xf>
    <xf numFmtId="0" fontId="6" fillId="0" borderId="11" xfId="0" applyFont="1" applyBorder="1" applyAlignment="1">
      <alignment horizontal="center" wrapText="1"/>
    </xf>
    <xf numFmtId="0" fontId="4" fillId="4" borderId="6" xfId="0" applyFont="1" applyFill="1" applyBorder="1" applyAlignment="1">
      <alignment wrapText="1"/>
    </xf>
    <xf numFmtId="0" fontId="6" fillId="0" borderId="10" xfId="0" applyFont="1" applyBorder="1" applyAlignment="1">
      <alignment vertical="top" wrapText="1"/>
    </xf>
    <xf numFmtId="0" fontId="6" fillId="0" borderId="21"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horizontal="left" vertical="top" wrapText="1"/>
    </xf>
    <xf numFmtId="0" fontId="6" fillId="0" borderId="20" xfId="0" applyFont="1" applyBorder="1" applyAlignment="1">
      <alignment horizontal="left" vertical="top" wrapText="1"/>
    </xf>
    <xf numFmtId="0" fontId="6" fillId="0" borderId="11" xfId="0" applyFont="1" applyBorder="1" applyAlignment="1">
      <alignment horizontal="left" vertical="top" wrapText="1"/>
    </xf>
    <xf numFmtId="0" fontId="4" fillId="3" borderId="7" xfId="0" applyFont="1" applyFill="1" applyBorder="1" applyAlignment="1">
      <alignment wrapText="1"/>
    </xf>
    <xf numFmtId="0" fontId="4" fillId="8" borderId="22" xfId="0" applyFont="1" applyFill="1" applyBorder="1" applyAlignment="1">
      <alignment wrapText="1"/>
    </xf>
    <xf numFmtId="0" fontId="4" fillId="8" borderId="29" xfId="0" applyFont="1" applyFill="1" applyBorder="1" applyAlignment="1">
      <alignment wrapText="1"/>
    </xf>
    <xf numFmtId="0" fontId="4" fillId="8" borderId="27" xfId="0" applyFont="1" applyFill="1" applyBorder="1" applyAlignment="1">
      <alignment wrapText="1"/>
    </xf>
    <xf numFmtId="0" fontId="4" fillId="8" borderId="24" xfId="0" applyFont="1" applyFill="1" applyBorder="1" applyAlignment="1">
      <alignment wrapText="1"/>
    </xf>
    <xf numFmtId="0" fontId="4" fillId="8" borderId="28" xfId="0" applyFont="1" applyFill="1" applyBorder="1" applyAlignment="1">
      <alignment wrapText="1"/>
    </xf>
    <xf numFmtId="0" fontId="4" fillId="8" borderId="31" xfId="0" applyFont="1" applyFill="1" applyBorder="1" applyAlignment="1">
      <alignment wrapText="1"/>
    </xf>
    <xf numFmtId="0" fontId="8" fillId="6" borderId="11" xfId="0" applyFont="1" applyFill="1" applyBorder="1" applyAlignment="1">
      <alignment horizontal="left" vertical="top" wrapText="1"/>
    </xf>
    <xf numFmtId="0" fontId="10" fillId="4" borderId="22" xfId="0" applyFont="1" applyFill="1" applyBorder="1" applyAlignment="1">
      <alignment wrapText="1"/>
    </xf>
    <xf numFmtId="0" fontId="10" fillId="4" borderId="29" xfId="0" applyFont="1" applyFill="1" applyBorder="1" applyAlignment="1">
      <alignment wrapText="1"/>
    </xf>
    <xf numFmtId="0" fontId="10" fillId="4" borderId="27" xfId="0" applyFont="1" applyFill="1" applyBorder="1" applyAlignment="1">
      <alignment wrapText="1"/>
    </xf>
    <xf numFmtId="0" fontId="8" fillId="0" borderId="24" xfId="0" applyFont="1" applyBorder="1" applyAlignment="1">
      <alignment horizontal="left" vertical="top" wrapText="1"/>
    </xf>
    <xf numFmtId="0" fontId="8" fillId="0" borderId="28" xfId="0" applyFont="1" applyBorder="1" applyAlignment="1">
      <alignment horizontal="left" vertical="top" wrapText="1"/>
    </xf>
    <xf numFmtId="0" fontId="8" fillId="0" borderId="31" xfId="0" applyFont="1" applyBorder="1" applyAlignment="1">
      <alignment horizontal="left" vertical="top" wrapText="1"/>
    </xf>
    <xf numFmtId="0" fontId="4" fillId="0" borderId="21" xfId="0" applyFont="1" applyBorder="1" applyAlignment="1">
      <alignment wrapText="1"/>
    </xf>
    <xf numFmtId="0" fontId="6" fillId="0" borderId="10" xfId="0" applyFont="1" applyBorder="1" applyAlignment="1">
      <alignment horizontal="center" wrapText="1"/>
    </xf>
    <xf numFmtId="0" fontId="6" fillId="0" borderId="21" xfId="0" applyFont="1" applyBorder="1" applyAlignment="1">
      <alignment horizontal="center" wrapText="1"/>
    </xf>
    <xf numFmtId="0" fontId="6" fillId="0" borderId="6" xfId="0" applyFont="1" applyBorder="1" applyAlignment="1">
      <alignment horizontal="center" wrapText="1"/>
    </xf>
    <xf numFmtId="9" fontId="6" fillId="6" borderId="7" xfId="0" applyNumberFormat="1" applyFont="1" applyFill="1" applyBorder="1" applyAlignment="1">
      <alignment horizontal="left" vertical="top" wrapText="1"/>
    </xf>
    <xf numFmtId="9" fontId="6" fillId="6" borderId="20" xfId="0" applyNumberFormat="1" applyFont="1" applyFill="1" applyBorder="1" applyAlignment="1">
      <alignment horizontal="left" vertical="top" wrapText="1"/>
    </xf>
    <xf numFmtId="9" fontId="6" fillId="6" borderId="11" xfId="0" applyNumberFormat="1" applyFont="1" applyFill="1" applyBorder="1" applyAlignment="1">
      <alignment horizontal="left" vertical="top" wrapText="1"/>
    </xf>
    <xf numFmtId="0" fontId="11" fillId="6" borderId="7" xfId="0" applyFont="1" applyFill="1" applyBorder="1" applyAlignment="1">
      <alignment horizontal="left" vertical="top" wrapText="1"/>
    </xf>
    <xf numFmtId="0" fontId="11" fillId="6" borderId="20" xfId="0" applyFont="1" applyFill="1" applyBorder="1" applyAlignment="1">
      <alignment horizontal="left" vertical="top" wrapText="1"/>
    </xf>
    <xf numFmtId="0" fontId="11" fillId="6" borderId="11" xfId="0" applyFont="1" applyFill="1" applyBorder="1" applyAlignment="1">
      <alignment horizontal="left" vertical="top" wrapText="1"/>
    </xf>
    <xf numFmtId="0" fontId="11" fillId="0" borderId="10" xfId="0" applyFont="1" applyBorder="1" applyAlignment="1">
      <alignment wrapText="1"/>
    </xf>
    <xf numFmtId="0" fontId="11" fillId="0" borderId="21" xfId="0" applyFont="1" applyBorder="1" applyAlignment="1">
      <alignment wrapText="1"/>
    </xf>
    <xf numFmtId="0" fontId="11" fillId="0" borderId="6" xfId="0" applyFont="1" applyBorder="1" applyAlignment="1">
      <alignment wrapText="1"/>
    </xf>
    <xf numFmtId="0" fontId="6" fillId="0" borderId="22" xfId="0" applyFont="1" applyBorder="1" applyAlignment="1">
      <alignment horizontal="left" vertical="top" wrapText="1"/>
    </xf>
    <xf numFmtId="0" fontId="6" fillId="0" borderId="29" xfId="0" applyFont="1" applyBorder="1" applyAlignment="1">
      <alignment horizontal="left" vertical="top" wrapText="1"/>
    </xf>
    <xf numFmtId="0" fontId="6" fillId="0" borderId="27" xfId="0" applyFont="1" applyBorder="1" applyAlignment="1">
      <alignment horizontal="left" vertical="top" wrapText="1"/>
    </xf>
    <xf numFmtId="0" fontId="6" fillId="0" borderId="24" xfId="0" applyFont="1" applyBorder="1" applyAlignment="1">
      <alignment horizontal="left" vertical="top" wrapText="1"/>
    </xf>
    <xf numFmtId="0" fontId="6" fillId="0" borderId="28" xfId="0" applyFont="1" applyBorder="1" applyAlignment="1">
      <alignment horizontal="left" vertical="top" wrapText="1"/>
    </xf>
    <xf numFmtId="0" fontId="6" fillId="0" borderId="31" xfId="0" applyFont="1" applyBorder="1" applyAlignment="1">
      <alignment horizontal="left" vertical="top" wrapText="1"/>
    </xf>
    <xf numFmtId="0" fontId="4" fillId="4" borderId="25" xfId="0" applyFont="1" applyFill="1" applyBorder="1" applyAlignment="1">
      <alignment wrapText="1"/>
    </xf>
    <xf numFmtId="0" fontId="5" fillId="0" borderId="26" xfId="0" applyFont="1" applyBorder="1"/>
    <xf numFmtId="0" fontId="5" fillId="0" borderId="27" xfId="0" applyFont="1" applyBorder="1"/>
    <xf numFmtId="0" fontId="4" fillId="7" borderId="21" xfId="0" applyFont="1" applyFill="1" applyBorder="1" applyAlignment="1">
      <alignment wrapText="1"/>
    </xf>
    <xf numFmtId="0" fontId="5" fillId="0" borderId="23" xfId="0" applyFont="1" applyBorder="1"/>
    <xf numFmtId="0" fontId="5" fillId="0" borderId="14" xfId="0" applyFont="1" applyBorder="1"/>
    <xf numFmtId="0" fontId="5" fillId="0" borderId="24" xfId="0" applyFont="1" applyBorder="1"/>
    <xf numFmtId="0" fontId="5" fillId="0" borderId="18" xfId="0" applyFont="1" applyBorder="1"/>
    <xf numFmtId="0" fontId="5" fillId="0" borderId="8" xfId="0" applyFont="1" applyBorder="1"/>
    <xf numFmtId="0" fontId="4" fillId="0" borderId="18" xfId="0" applyFont="1" applyBorder="1" applyAlignment="1">
      <alignment wrapText="1"/>
    </xf>
    <xf numFmtId="0" fontId="5" fillId="0" borderId="20" xfId="0" applyFont="1" applyBorder="1"/>
    <xf numFmtId="0" fontId="10" fillId="4" borderId="25" xfId="0" applyFont="1" applyFill="1" applyBorder="1" applyAlignment="1">
      <alignment wrapText="1"/>
    </xf>
    <xf numFmtId="0" fontId="5" fillId="0" borderId="17" xfId="0" applyFont="1" applyBorder="1"/>
    <xf numFmtId="0" fontId="6" fillId="0" borderId="14" xfId="0" applyFont="1" applyBorder="1" applyAlignment="1">
      <alignment horizontal="center" wrapText="1"/>
    </xf>
    <xf numFmtId="0" fontId="5" fillId="0" borderId="15" xfId="0" applyFont="1" applyBorder="1"/>
    <xf numFmtId="0" fontId="6" fillId="0" borderId="2" xfId="0" applyFont="1" applyBorder="1" applyAlignment="1">
      <alignment horizontal="left" vertical="top" wrapText="1"/>
    </xf>
    <xf numFmtId="0" fontId="11" fillId="0" borderId="2" xfId="0" applyFont="1" applyBorder="1" applyAlignment="1">
      <alignment wrapText="1"/>
    </xf>
    <xf numFmtId="0" fontId="4" fillId="4" borderId="29" xfId="0" applyFont="1" applyFill="1" applyBorder="1" applyAlignment="1">
      <alignment wrapText="1"/>
    </xf>
    <xf numFmtId="0" fontId="6" fillId="0" borderId="23" xfId="0" applyFont="1" applyBorder="1" applyAlignment="1">
      <alignment horizontal="left" vertical="top" wrapText="1"/>
    </xf>
    <xf numFmtId="0" fontId="4" fillId="4" borderId="2" xfId="0" applyFont="1" applyFill="1" applyBorder="1" applyAlignment="1">
      <alignment wrapText="1"/>
    </xf>
    <xf numFmtId="0" fontId="8" fillId="6" borderId="15" xfId="0" applyFont="1" applyFill="1" applyBorder="1" applyAlignment="1">
      <alignment horizontal="left" vertical="top" wrapText="1"/>
    </xf>
    <xf numFmtId="0" fontId="4" fillId="3" borderId="9" xfId="0" applyFont="1" applyFill="1" applyBorder="1" applyAlignment="1">
      <alignment wrapText="1"/>
    </xf>
    <xf numFmtId="0" fontId="5" fillId="0" borderId="19" xfId="0" applyFont="1" applyBorder="1"/>
    <xf numFmtId="0" fontId="14" fillId="0" borderId="33" xfId="0" applyFont="1" applyBorder="1" applyAlignment="1">
      <alignment vertical="center" wrapText="1"/>
    </xf>
    <xf numFmtId="0" fontId="5" fillId="0" borderId="33" xfId="0" applyFont="1" applyBorder="1"/>
    <xf numFmtId="0" fontId="3" fillId="0" borderId="7" xfId="0" applyFont="1" applyBorder="1" applyAlignment="1">
      <alignment horizontal="left" vertical="center" wrapText="1"/>
    </xf>
    <xf numFmtId="0" fontId="15" fillId="0" borderId="7" xfId="0" applyFont="1" applyBorder="1" applyAlignment="1">
      <alignment horizontal="left" vertical="center" wrapText="1"/>
    </xf>
    <xf numFmtId="0" fontId="3" fillId="0" borderId="9" xfId="0" applyFont="1" applyBorder="1" applyAlignment="1">
      <alignment horizontal="left" vertical="center" wrapText="1"/>
    </xf>
    <xf numFmtId="0" fontId="13" fillId="9"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16" fillId="0" borderId="0" xfId="0" applyFont="1" applyAlignment="1">
      <alignment wrapText="1"/>
    </xf>
    <xf numFmtId="0" fontId="0" fillId="0" borderId="0" xfId="0"/>
    <xf numFmtId="0" fontId="20" fillId="12" borderId="42" xfId="0" applyFont="1" applyFill="1" applyBorder="1" applyAlignment="1">
      <alignment wrapText="1"/>
    </xf>
    <xf numFmtId="0" fontId="5" fillId="0" borderId="43" xfId="0" applyFont="1" applyBorder="1"/>
    <xf numFmtId="0" fontId="5" fillId="0" borderId="44" xfId="0" applyFont="1" applyBorder="1"/>
    <xf numFmtId="0" fontId="12" fillId="11" borderId="42" xfId="0" applyFont="1" applyFill="1" applyBorder="1" applyAlignment="1">
      <alignment wrapText="1"/>
    </xf>
    <xf numFmtId="0" fontId="25" fillId="11" borderId="42" xfId="0" applyFont="1" applyFill="1" applyBorder="1" applyAlignment="1">
      <alignment wrapText="1"/>
    </xf>
    <xf numFmtId="0" fontId="16" fillId="11" borderId="42" xfId="0" applyFont="1" applyFill="1" applyBorder="1" applyAlignment="1">
      <alignment wrapText="1"/>
    </xf>
    <xf numFmtId="0" fontId="23" fillId="11" borderId="42" xfId="0" applyFont="1" applyFill="1" applyBorder="1" applyAlignment="1">
      <alignment wrapText="1"/>
    </xf>
    <xf numFmtId="0" fontId="5" fillId="0" borderId="52" xfId="0" applyFont="1" applyBorder="1"/>
    <xf numFmtId="0" fontId="12" fillId="11" borderId="45" xfId="0" applyFont="1" applyFill="1" applyBorder="1" applyAlignment="1">
      <alignment wrapText="1"/>
    </xf>
    <xf numFmtId="0" fontId="5" fillId="0" borderId="46" xfId="0" applyFont="1" applyBorder="1"/>
    <xf numFmtId="0" fontId="5" fillId="0" borderId="47" xfId="0" applyFont="1" applyBorder="1"/>
    <xf numFmtId="0" fontId="5" fillId="0" borderId="48" xfId="0" applyFont="1" applyBorder="1"/>
    <xf numFmtId="0" fontId="5" fillId="0" borderId="49" xfId="0" applyFont="1" applyBorder="1"/>
    <xf numFmtId="0" fontId="5" fillId="0" borderId="50" xfId="0" applyFont="1" applyBorder="1"/>
    <xf numFmtId="0" fontId="27" fillId="11" borderId="4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6638925" cy="3733800"/>
    <xdr:pic>
      <xdr:nvPicPr>
        <xdr:cNvPr id="2" name="image1.jpg" descr="A picture containing text, screenshot, font, diagram&#10;&#10;Description automatically generated">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Afke Jager" id="{9721C3F2-BBBF-4530-819A-16C5A836759A}" userId="S::ajager@poverty-action.org::6cf04069-2feb-4a6d-97f8-d723fa413358"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 dT="2024-08-12T09:30:35.10" personId="{9721C3F2-BBBF-4530-819A-16C5A836759A}" id="{F8EAA40E-4708-4E8B-80C5-08E07C568AF4}">
    <text>Our estimation for SIEL-funded research projects is:
- 10-15 pilots
- 8 RCTs
- 4-6 follow-ups
- 4 nimble evaluations
- 6-8 adaptive management engagements
Being conservative, we estimate a total of 32 SIEL-funded projects. 
Based on experience from other initiatives at J-PAL and IPA, we assume we publish case studies for 20% of the SIEL-funded projects (or 7 projects).
In terms of timeline, we plan the first EOI in 2024, but first results will not be available until SIEL year 2 (Mar-26 in this timeline) - taking into account the time needed for contracting, conducting the evaluation, and having results.</text>
  </threadedComment>
  <threadedComment ref="C11" dT="2024-08-12T09:30:54.14" personId="{9721C3F2-BBBF-4530-819A-16C5A836759A}" id="{0AC74CA0-69C7-47C3-B3EC-86CEEA2DEC0B}">
    <text>We estimate that 10% of the SIEL-funded projects of which a case study is published will also be cited in strategy documents. Is this a  reasonable assumption?</text>
  </threadedComment>
  <threadedComment ref="C18" dT="2024-08-12T09:31:06.18" personId="{9721C3F2-BBBF-4530-819A-16C5A836759A}" id="{4256A428-0084-45C6-860D-72E3A2600198}">
    <text>We assume 32 SIEL-funded projects: 
- 10-15 pilots
- 8 RCTs
- 4-6 follow-ups
- 4 nimble evaluations
- 6-8 adaptive management engagements
With a 50% acceptance rate, we estimate that our target for EOIs received is 32x2 = 64 in total</text>
  </threadedComment>
  <threadedComment ref="C33" dT="2024-08-12T09:31:28.88" personId="{9721C3F2-BBBF-4530-819A-16C5A836759A}" id="{BC08EA4D-7FC6-4F4C-82C1-4FE8152167F3}">
    <text>We assume 70% of the 32 SIEL-funded projects will have results ready within SIEL's 6-year program period. This is a total of 22 projects</text>
  </threadedComment>
  <threadedComment ref="C35" dT="2024-08-12T09:31:40.77" personId="{9721C3F2-BBBF-4530-819A-16C5A836759A}" id="{D2B58083-6655-4B33-957B-CB88EA69D264}">
    <text>Similar assumptions as impact indicator 1</text>
  </threadedComment>
  <threadedComment ref="C78" dT="2024-08-12T09:31:53.69" personId="{9721C3F2-BBBF-4530-819A-16C5A836759A}" id="{7AD64A7D-37C5-4D80-A9D4-E74D1B6E0873}">
    <text>Our initial estimation is a total of 32 SIEL-funded projects.</text>
  </threadedComment>
  <threadedComment ref="C99" dT="2024-08-12T09:32:03.17" personId="{9721C3F2-BBBF-4530-819A-16C5A836759A}" id="{825C8004-F394-4CE6-961B-92B39CEFC2DD}">
    <text>We estimate to fund 8 RCTs with SIEL</text>
  </threadedComment>
  <threadedComment ref="C101" dT="2024-08-12T09:32:10.75" personId="{9721C3F2-BBBF-4530-819A-16C5A836759A}" id="{4722BA60-2FAF-42BD-841A-50F890D5A7F7}">
    <text>We assume 8 RCTs, 4 nimble and 4 follow-ups (16 projects), of which 70% will have this output ready during SIEL's 6-year program period. This is a total of 11 projects</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4-08-12T09:30:35.10" personId="{9721C3F2-BBBF-4530-819A-16C5A836759A}" id="{8A0F79EA-7CA6-445C-9157-5A7E582787AF}">
    <text>Our estimation for SIEL-funded research projects is:
- 10-15 pilots
- 8 RCTs
- 4-6 follow-ups
- 4 nimble evaluations
- 6-8 adaptive management engagements
Being conservative, we estimate a total of 32 SIEL-funded projects. 
Based on experience from other initiatives at J-PAL and IPA, we assume we publish case studies for 20% of the SIEL-funded projects (or 7 projects).
In terms of timeline, we plan the first EOI in 2024, but first results will not be available until SIEL year 2 (Mar-26 in this timeline) - taking into account the time needed for contracting, conducting the evaluation, and having results.</text>
  </threadedComment>
  <threadedComment ref="C11" dT="2024-08-12T09:30:54.14" personId="{9721C3F2-BBBF-4530-819A-16C5A836759A}" id="{0E9022C7-316C-47B6-8BAB-ABE46C588A9B}">
    <text>We estimate that 10% of the SIEL-funded projects of which a case study is published will also be cited in strategy documents. Is this a  reasonable assumption?</text>
  </threadedComment>
  <threadedComment ref="C18" dT="2024-08-12T09:31:06.18" personId="{9721C3F2-BBBF-4530-819A-16C5A836759A}" id="{73A07C01-D3A7-4D22-9880-FB39E9758A8F}">
    <text>We assume 32 SIEL-funded projects: 
- 10-15 pilots
- 8 RCTs
- 4-6 follow-ups
- 4 nimble evaluations
- 6-8 adaptive management engagements
With a 50% acceptance rate, we estimate that our target for EOIs received is 32x2 = 64 in total</text>
  </threadedComment>
  <threadedComment ref="C33" dT="2024-08-12T09:31:28.88" personId="{9721C3F2-BBBF-4530-819A-16C5A836759A}" id="{4559090B-F5C0-40C6-B973-0EA4147E3158}">
    <text>We assume 70% of the 32 SIEL-funded projects will have results ready within SIEL's 6-year program period. This is a total of 22 projects</text>
  </threadedComment>
  <threadedComment ref="C35" dT="2024-08-12T09:31:40.77" personId="{9721C3F2-BBBF-4530-819A-16C5A836759A}" id="{8F1C7A7F-6B0E-4AB0-BB58-126767212674}">
    <text>Similar assumptions as impact indicator 1</text>
  </threadedComment>
  <threadedComment ref="C78" dT="2024-08-12T09:31:53.69" personId="{9721C3F2-BBBF-4530-819A-16C5A836759A}" id="{C553EAA1-C770-4B10-838A-EE50BB32B638}">
    <text>Our initial estimation is a total of 32 SIEL-funded projects.</text>
  </threadedComment>
  <threadedComment ref="C99" dT="2024-08-12T09:32:03.17" personId="{9721C3F2-BBBF-4530-819A-16C5A836759A}" id="{193A35BF-3993-4CA9-93D3-1A3CF0FBAD18}">
    <text>We estimate to fund 8 RCTs with SIEL</text>
  </threadedComment>
  <threadedComment ref="C101" dT="2024-08-12T09:32:10.75" personId="{9721C3F2-BBBF-4530-819A-16C5A836759A}" id="{0EB08EEA-26BC-437F-A66D-A397982063C9}">
    <text>We assume 8 RCTs, 4 nimble and 4 follow-ups (16 projects), of which 70% will have this output ready during SIEL's 6-year program period. This is a total of 11 projects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w:/r/teams/prof/_layouts/15/Doc.aspx?action=edit&amp;sourcedoc=%7B0363F50E-F3F8-4D15-997C-EF54493BE4AF%7D&amp;web=1" TargetMode="External"/><Relationship Id="rId1" Type="http://schemas.openxmlformats.org/officeDocument/2006/relationships/hyperlink" Target="https://www.povertyactionlab.org/evidence-to-policy"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povertyactionlab.org/evidence-to-policy" TargetMode="External"/><Relationship Id="rId1" Type="http://schemas.openxmlformats.org/officeDocument/2006/relationships/hyperlink" Target="../../../../../:w:/r/teams/prof/_layouts/15/Doc.aspx?action=edit&amp;sourcedoc=%7B0363F50E-F3F8-4D15-997C-EF54493BE4AF%7D&amp;web=1"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hyperlink" Target="../../../../../:w:/r/teams/prof/_layouts/15/Doc.aspx?action=edit&amp;sourcedoc=%7BEF61C3BC-CC20-4E1D-8CE1-35E2B26F88D8%7D&amp;web=1"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C16FF-836F-484C-BAE2-4B7031528DA6}">
  <sheetPr>
    <pageSetUpPr fitToPage="1"/>
  </sheetPr>
  <dimension ref="A1:K1040"/>
  <sheetViews>
    <sheetView tabSelected="1" topLeftCell="B4" zoomScale="160" zoomScaleNormal="160" workbookViewId="0">
      <selection activeCell="B4" sqref="B4:K4"/>
    </sheetView>
  </sheetViews>
  <sheetFormatPr defaultColWidth="12.5703125" defaultRowHeight="15" customHeight="1"/>
  <cols>
    <col min="1" max="1" width="31.42578125" customWidth="1"/>
    <col min="2" max="2" width="66.5703125" customWidth="1"/>
    <col min="3" max="3" width="22.5703125" customWidth="1"/>
    <col min="4" max="4" width="9.42578125" customWidth="1"/>
    <col min="5" max="5" width="8.42578125" customWidth="1"/>
    <col min="6" max="7" width="8.85546875" customWidth="1"/>
    <col min="8" max="8" width="9.42578125" customWidth="1"/>
    <col min="9" max="10" width="9.7109375" customWidth="1"/>
    <col min="11" max="11" width="30.7109375" customWidth="1"/>
    <col min="12" max="25" width="8.5703125" customWidth="1"/>
  </cols>
  <sheetData>
    <row r="1" spans="1:11" ht="12" customHeight="1">
      <c r="A1" s="1" t="s">
        <v>0</v>
      </c>
      <c r="B1" s="2"/>
      <c r="C1" s="3"/>
      <c r="D1" s="3"/>
      <c r="E1" s="3"/>
      <c r="F1" s="3"/>
      <c r="G1" s="3"/>
      <c r="H1" s="3"/>
      <c r="I1" s="3"/>
    </row>
    <row r="2" spans="1:11" ht="12" customHeight="1">
      <c r="A2" s="1" t="s">
        <v>1</v>
      </c>
      <c r="B2" s="2"/>
      <c r="C2" s="3"/>
      <c r="D2" s="3"/>
      <c r="E2" s="3"/>
      <c r="F2" s="3"/>
      <c r="G2" s="3"/>
      <c r="H2" s="3"/>
      <c r="I2" s="3"/>
    </row>
    <row r="3" spans="1:11" ht="12" customHeight="1" thickBot="1"/>
    <row r="4" spans="1:11" ht="12.75" customHeight="1" thickBot="1">
      <c r="A4" s="4" t="s">
        <v>2</v>
      </c>
      <c r="B4" s="96" t="s">
        <v>266</v>
      </c>
      <c r="C4" s="97"/>
      <c r="D4" s="97"/>
      <c r="E4" s="97"/>
      <c r="F4" s="97"/>
      <c r="G4" s="97"/>
      <c r="H4" s="97"/>
      <c r="I4" s="97"/>
      <c r="J4" s="97"/>
      <c r="K4" s="98"/>
    </row>
    <row r="5" spans="1:11" ht="12.75" customHeight="1" thickBot="1">
      <c r="A5" s="5" t="s">
        <v>4</v>
      </c>
      <c r="B5" s="6" t="s">
        <v>5</v>
      </c>
      <c r="C5" s="6" t="s">
        <v>3</v>
      </c>
      <c r="D5" s="7" t="s">
        <v>6</v>
      </c>
      <c r="E5" s="8">
        <v>45717</v>
      </c>
      <c r="F5" s="8">
        <v>46082</v>
      </c>
      <c r="G5" s="8">
        <v>46447</v>
      </c>
      <c r="H5" s="8">
        <v>46813</v>
      </c>
      <c r="I5" s="8">
        <v>47178</v>
      </c>
      <c r="J5" s="8">
        <v>47543</v>
      </c>
      <c r="K5" s="9" t="s">
        <v>7</v>
      </c>
    </row>
    <row r="6" spans="1:11" ht="14.25" customHeight="1" thickBot="1">
      <c r="A6" s="99" t="s">
        <v>8</v>
      </c>
      <c r="B6" s="99" t="s">
        <v>9</v>
      </c>
      <c r="C6" s="10" t="s">
        <v>10</v>
      </c>
      <c r="D6" s="11"/>
      <c r="E6" s="11">
        <v>0</v>
      </c>
      <c r="F6" s="11">
        <f>E6+0</f>
        <v>0</v>
      </c>
      <c r="G6" s="11">
        <f t="shared" ref="G6:H6" si="0">F6+1</f>
        <v>1</v>
      </c>
      <c r="H6" s="11">
        <f t="shared" si="0"/>
        <v>2</v>
      </c>
      <c r="I6" s="11">
        <f>H6+2</f>
        <v>4</v>
      </c>
      <c r="J6" s="11">
        <f>I6+3</f>
        <v>7</v>
      </c>
      <c r="K6" s="102" t="s">
        <v>11</v>
      </c>
    </row>
    <row r="7" spans="1:11" ht="12" customHeight="1" thickBot="1">
      <c r="A7" s="100"/>
      <c r="B7" s="100"/>
      <c r="C7" s="10" t="s">
        <v>12</v>
      </c>
      <c r="D7" s="12" t="s">
        <v>3</v>
      </c>
      <c r="E7" s="12"/>
      <c r="F7" s="12"/>
      <c r="G7" s="12"/>
      <c r="H7" s="12"/>
      <c r="I7" s="12"/>
      <c r="J7" s="12"/>
      <c r="K7" s="100"/>
    </row>
    <row r="8" spans="1:11" ht="12" customHeight="1" thickBot="1">
      <c r="A8" s="100"/>
      <c r="B8" s="100"/>
      <c r="C8" s="103" t="s">
        <v>13</v>
      </c>
      <c r="D8" s="97"/>
      <c r="E8" s="97"/>
      <c r="F8" s="97"/>
      <c r="G8" s="97"/>
      <c r="H8" s="97"/>
      <c r="I8" s="97"/>
      <c r="J8" s="98"/>
      <c r="K8" s="100"/>
    </row>
    <row r="9" spans="1:11" ht="59.25" customHeight="1" thickBot="1">
      <c r="A9" s="100"/>
      <c r="B9" s="101"/>
      <c r="C9" s="104" t="s">
        <v>14</v>
      </c>
      <c r="D9" s="97"/>
      <c r="E9" s="97"/>
      <c r="F9" s="97"/>
      <c r="G9" s="97"/>
      <c r="H9" s="97"/>
      <c r="I9" s="97"/>
      <c r="J9" s="98"/>
      <c r="K9" s="100"/>
    </row>
    <row r="10" spans="1:11" ht="12" customHeight="1" thickBot="1">
      <c r="A10" s="100"/>
      <c r="B10" s="6" t="s">
        <v>15</v>
      </c>
      <c r="C10" s="6" t="s">
        <v>3</v>
      </c>
      <c r="D10" s="13" t="s">
        <v>6</v>
      </c>
      <c r="E10" s="14">
        <v>45717</v>
      </c>
      <c r="F10" s="14">
        <v>46082</v>
      </c>
      <c r="G10" s="14">
        <v>46447</v>
      </c>
      <c r="H10" s="14">
        <v>46813</v>
      </c>
      <c r="I10" s="14">
        <v>47178</v>
      </c>
      <c r="J10" s="14">
        <v>47543</v>
      </c>
      <c r="K10" s="100"/>
    </row>
    <row r="11" spans="1:11" ht="13.5" customHeight="1" thickBot="1">
      <c r="A11" s="100"/>
      <c r="B11" s="99" t="s">
        <v>16</v>
      </c>
      <c r="C11" s="10" t="s">
        <v>10</v>
      </c>
      <c r="D11" s="11" t="s">
        <v>3</v>
      </c>
      <c r="E11" s="11">
        <v>0</v>
      </c>
      <c r="F11" s="11">
        <v>0</v>
      </c>
      <c r="G11" s="11">
        <v>0</v>
      </c>
      <c r="H11" s="11">
        <f t="shared" ref="H11:J11" si="1">ROUNDUP(G11+(H6*0.1),0)</f>
        <v>1</v>
      </c>
      <c r="I11" s="11">
        <f t="shared" si="1"/>
        <v>2</v>
      </c>
      <c r="J11" s="11">
        <f t="shared" si="1"/>
        <v>3</v>
      </c>
      <c r="K11" s="100"/>
    </row>
    <row r="12" spans="1:11" ht="12" customHeight="1" thickBot="1">
      <c r="A12" s="100"/>
      <c r="B12" s="100"/>
      <c r="C12" s="10" t="s">
        <v>12</v>
      </c>
      <c r="D12" s="12" t="s">
        <v>3</v>
      </c>
      <c r="E12" s="12"/>
      <c r="F12" s="12"/>
      <c r="G12" s="12"/>
      <c r="H12" s="12"/>
      <c r="I12" s="12"/>
      <c r="J12" s="12"/>
      <c r="K12" s="100"/>
    </row>
    <row r="13" spans="1:11" ht="12" customHeight="1" thickBot="1">
      <c r="A13" s="100"/>
      <c r="B13" s="100"/>
      <c r="C13" s="103" t="s">
        <v>13</v>
      </c>
      <c r="D13" s="97"/>
      <c r="E13" s="97"/>
      <c r="F13" s="97"/>
      <c r="G13" s="97"/>
      <c r="H13" s="97"/>
      <c r="I13" s="97"/>
      <c r="J13" s="98"/>
      <c r="K13" s="100"/>
    </row>
    <row r="14" spans="1:11" ht="13.5" customHeight="1" thickBot="1">
      <c r="A14" s="101"/>
      <c r="B14" s="101"/>
      <c r="C14" s="105" t="s">
        <v>17</v>
      </c>
      <c r="D14" s="97"/>
      <c r="E14" s="97"/>
      <c r="F14" s="97"/>
      <c r="G14" s="97"/>
      <c r="H14" s="97"/>
      <c r="I14" s="97"/>
      <c r="J14" s="98"/>
      <c r="K14" s="101"/>
    </row>
    <row r="15" spans="1:11" ht="12" customHeight="1">
      <c r="A15" s="15"/>
      <c r="B15" s="15"/>
      <c r="C15" s="15"/>
      <c r="D15" s="15"/>
      <c r="E15" s="15"/>
      <c r="F15" s="15"/>
      <c r="G15" s="15"/>
      <c r="H15" s="15"/>
      <c r="I15" s="15"/>
      <c r="J15" s="15"/>
      <c r="K15" s="15"/>
    </row>
    <row r="16" spans="1:11" ht="12" customHeight="1" thickBot="1">
      <c r="A16" s="15"/>
      <c r="B16" s="15"/>
      <c r="C16" s="15"/>
      <c r="D16" s="15"/>
      <c r="E16" s="15"/>
      <c r="F16" s="15"/>
      <c r="G16" s="15"/>
      <c r="H16" s="15"/>
      <c r="I16" s="15"/>
      <c r="J16" s="15"/>
      <c r="K16" s="15"/>
    </row>
    <row r="17" spans="1:11" ht="12" customHeight="1" thickBot="1">
      <c r="A17" s="16" t="s">
        <v>18</v>
      </c>
      <c r="B17" s="17" t="s">
        <v>19</v>
      </c>
      <c r="C17" s="18" t="s">
        <v>3</v>
      </c>
      <c r="D17" s="19" t="s">
        <v>6</v>
      </c>
      <c r="E17" s="20">
        <v>45717</v>
      </c>
      <c r="F17" s="20">
        <v>46082</v>
      </c>
      <c r="G17" s="20">
        <v>46447</v>
      </c>
      <c r="H17" s="20">
        <v>46813</v>
      </c>
      <c r="I17" s="20">
        <v>47178</v>
      </c>
      <c r="J17" s="20">
        <v>47543</v>
      </c>
      <c r="K17" s="9" t="s">
        <v>7</v>
      </c>
    </row>
    <row r="18" spans="1:11" ht="16.5" customHeight="1" thickBot="1">
      <c r="A18" s="118" t="s">
        <v>20</v>
      </c>
      <c r="B18" s="99" t="s">
        <v>21</v>
      </c>
      <c r="C18" s="10" t="s">
        <v>10</v>
      </c>
      <c r="D18" s="11"/>
      <c r="E18" s="11"/>
      <c r="F18" s="11"/>
      <c r="G18" s="11"/>
      <c r="H18" s="11"/>
      <c r="I18" s="11"/>
      <c r="J18" s="11"/>
      <c r="K18" s="120"/>
    </row>
    <row r="19" spans="1:11" ht="12" customHeight="1" thickBot="1">
      <c r="A19" s="119"/>
      <c r="B19" s="106"/>
      <c r="C19" s="21" t="s">
        <v>22</v>
      </c>
      <c r="D19" s="11"/>
      <c r="E19" s="11">
        <v>0</v>
      </c>
      <c r="F19" s="11">
        <f t="shared" ref="F19:G20" si="2">E19+3</f>
        <v>3</v>
      </c>
      <c r="G19" s="11">
        <f t="shared" si="2"/>
        <v>6</v>
      </c>
      <c r="H19" s="11">
        <f t="shared" ref="H19:I19" si="3">G19+2</f>
        <v>8</v>
      </c>
      <c r="I19" s="11">
        <f t="shared" si="3"/>
        <v>10</v>
      </c>
      <c r="J19" s="11">
        <f>I19+0</f>
        <v>10</v>
      </c>
      <c r="K19" s="121"/>
    </row>
    <row r="20" spans="1:11" ht="12" customHeight="1" thickBot="1">
      <c r="A20" s="119"/>
      <c r="B20" s="106"/>
      <c r="C20" s="21" t="s">
        <v>23</v>
      </c>
      <c r="D20" s="11"/>
      <c r="E20" s="11">
        <v>0</v>
      </c>
      <c r="F20" s="11">
        <f t="shared" si="2"/>
        <v>3</v>
      </c>
      <c r="G20" s="11">
        <f t="shared" si="2"/>
        <v>6</v>
      </c>
      <c r="H20" s="11">
        <f>G20+2</f>
        <v>8</v>
      </c>
      <c r="I20" s="11">
        <f t="shared" ref="I20:J23" si="4">H20+0</f>
        <v>8</v>
      </c>
      <c r="J20" s="11">
        <f t="shared" si="4"/>
        <v>8</v>
      </c>
      <c r="K20" s="121"/>
    </row>
    <row r="21" spans="1:11" ht="12" customHeight="1" thickBot="1">
      <c r="A21" s="119"/>
      <c r="B21" s="106"/>
      <c r="C21" s="21" t="s">
        <v>24</v>
      </c>
      <c r="D21" s="11"/>
      <c r="E21" s="11">
        <v>0</v>
      </c>
      <c r="F21" s="11">
        <f t="shared" ref="F21:I23" si="5">E21+1</f>
        <v>1</v>
      </c>
      <c r="G21" s="11">
        <f>F21+2</f>
        <v>3</v>
      </c>
      <c r="H21" s="11">
        <f>G21+1</f>
        <v>4</v>
      </c>
      <c r="I21" s="11">
        <f t="shared" si="4"/>
        <v>4</v>
      </c>
      <c r="J21" s="11">
        <f t="shared" si="4"/>
        <v>4</v>
      </c>
      <c r="K21" s="121"/>
    </row>
    <row r="22" spans="1:11" ht="12" customHeight="1" thickBot="1">
      <c r="A22" s="119"/>
      <c r="B22" s="106"/>
      <c r="C22" s="21" t="s">
        <v>25</v>
      </c>
      <c r="D22" s="11"/>
      <c r="E22" s="11">
        <v>0</v>
      </c>
      <c r="F22" s="11">
        <f t="shared" si="5"/>
        <v>1</v>
      </c>
      <c r="G22" s="11">
        <f t="shared" si="5"/>
        <v>2</v>
      </c>
      <c r="H22" s="11">
        <f t="shared" si="5"/>
        <v>3</v>
      </c>
      <c r="I22" s="11">
        <f t="shared" si="5"/>
        <v>4</v>
      </c>
      <c r="J22" s="11">
        <f t="shared" si="4"/>
        <v>4</v>
      </c>
      <c r="K22" s="121"/>
    </row>
    <row r="23" spans="1:11" ht="12" customHeight="1" thickBot="1">
      <c r="A23" s="119"/>
      <c r="B23" s="106"/>
      <c r="C23" s="21" t="s">
        <v>26</v>
      </c>
      <c r="D23" s="11"/>
      <c r="E23" s="11">
        <v>1</v>
      </c>
      <c r="F23" s="11">
        <f>E23+2</f>
        <v>3</v>
      </c>
      <c r="G23" s="11">
        <f t="shared" si="5"/>
        <v>4</v>
      </c>
      <c r="H23" s="11">
        <f t="shared" si="5"/>
        <v>5</v>
      </c>
      <c r="I23" s="11">
        <f t="shared" si="5"/>
        <v>6</v>
      </c>
      <c r="J23" s="11">
        <f t="shared" si="4"/>
        <v>6</v>
      </c>
      <c r="K23" s="121"/>
    </row>
    <row r="24" spans="1:11" ht="12" customHeight="1" thickBot="1">
      <c r="A24" s="119"/>
      <c r="B24" s="106"/>
      <c r="C24" s="10" t="s">
        <v>12</v>
      </c>
      <c r="D24" s="12"/>
      <c r="E24" s="12"/>
      <c r="F24" s="12"/>
      <c r="G24" s="12"/>
      <c r="H24" s="12"/>
      <c r="I24" s="12"/>
      <c r="J24" s="12"/>
      <c r="K24" s="121"/>
    </row>
    <row r="25" spans="1:11" ht="12" customHeight="1" thickBot="1">
      <c r="A25" s="119"/>
      <c r="B25" s="106"/>
      <c r="C25" s="21" t="s">
        <v>27</v>
      </c>
      <c r="D25" s="12"/>
      <c r="E25" s="12"/>
      <c r="F25" s="12"/>
      <c r="G25" s="12"/>
      <c r="H25" s="12"/>
      <c r="I25" s="12"/>
      <c r="J25" s="12"/>
      <c r="K25" s="121"/>
    </row>
    <row r="26" spans="1:11" ht="12" customHeight="1" thickBot="1">
      <c r="A26" s="119"/>
      <c r="B26" s="106"/>
      <c r="C26" s="21" t="s">
        <v>28</v>
      </c>
      <c r="D26" s="12"/>
      <c r="E26" s="12"/>
      <c r="F26" s="12"/>
      <c r="G26" s="12"/>
      <c r="H26" s="12"/>
      <c r="I26" s="12"/>
      <c r="J26" s="12"/>
      <c r="K26" s="121"/>
    </row>
    <row r="27" spans="1:11" ht="12" customHeight="1" thickBot="1">
      <c r="A27" s="119"/>
      <c r="B27" s="106"/>
      <c r="C27" s="21" t="s">
        <v>29</v>
      </c>
      <c r="D27" s="12"/>
      <c r="E27" s="12"/>
      <c r="F27" s="12"/>
      <c r="G27" s="12"/>
      <c r="H27" s="12"/>
      <c r="I27" s="12"/>
      <c r="J27" s="12"/>
      <c r="K27" s="121"/>
    </row>
    <row r="28" spans="1:11" ht="12" customHeight="1" thickBot="1">
      <c r="A28" s="119"/>
      <c r="B28" s="106"/>
      <c r="C28" s="21" t="s">
        <v>30</v>
      </c>
      <c r="D28" s="12"/>
      <c r="E28" s="12"/>
      <c r="F28" s="12"/>
      <c r="G28" s="12"/>
      <c r="H28" s="12"/>
      <c r="I28" s="12"/>
      <c r="J28" s="12"/>
      <c r="K28" s="121"/>
    </row>
    <row r="29" spans="1:11" ht="12" customHeight="1" thickBot="1">
      <c r="A29" s="119"/>
      <c r="B29" s="106"/>
      <c r="C29" s="21" t="s">
        <v>31</v>
      </c>
      <c r="D29" s="12"/>
      <c r="E29" s="12"/>
      <c r="F29" s="12"/>
      <c r="G29" s="12"/>
      <c r="H29" s="12"/>
      <c r="I29" s="12"/>
      <c r="J29" s="12"/>
      <c r="K29" s="121"/>
    </row>
    <row r="30" spans="1:11" ht="12" customHeight="1" thickBot="1">
      <c r="A30" s="119"/>
      <c r="B30" s="106"/>
      <c r="C30" s="103" t="s">
        <v>13</v>
      </c>
      <c r="D30" s="108"/>
      <c r="E30" s="108"/>
      <c r="F30" s="108"/>
      <c r="G30" s="108"/>
      <c r="H30" s="108"/>
      <c r="I30" s="108"/>
      <c r="J30" s="123"/>
      <c r="K30" s="121"/>
    </row>
    <row r="31" spans="1:11" ht="15" customHeight="1" thickBot="1">
      <c r="A31" s="119"/>
      <c r="B31" s="107"/>
      <c r="C31" s="124" t="s">
        <v>32</v>
      </c>
      <c r="D31" s="125"/>
      <c r="E31" s="125"/>
      <c r="F31" s="125"/>
      <c r="G31" s="125"/>
      <c r="H31" s="125"/>
      <c r="I31" s="125"/>
      <c r="J31" s="126"/>
      <c r="K31" s="122"/>
    </row>
    <row r="32" spans="1:11" ht="12" customHeight="1" thickBot="1">
      <c r="A32" s="119"/>
      <c r="B32" s="6" t="s">
        <v>33</v>
      </c>
      <c r="C32" s="6" t="s">
        <v>3</v>
      </c>
      <c r="D32" s="13" t="s">
        <v>6</v>
      </c>
      <c r="E32" s="14">
        <v>45717</v>
      </c>
      <c r="F32" s="14">
        <v>46082</v>
      </c>
      <c r="G32" s="14">
        <v>46447</v>
      </c>
      <c r="H32" s="14">
        <v>46813</v>
      </c>
      <c r="I32" s="14">
        <v>47178</v>
      </c>
      <c r="J32" s="22">
        <v>47543</v>
      </c>
      <c r="K32" s="120"/>
    </row>
    <row r="33" spans="1:11" ht="12" customHeight="1" thickBot="1">
      <c r="A33" s="119"/>
      <c r="B33" s="99" t="s">
        <v>34</v>
      </c>
      <c r="C33" s="10" t="s">
        <v>35</v>
      </c>
      <c r="D33" s="11"/>
      <c r="E33" s="11">
        <v>0</v>
      </c>
      <c r="F33" s="11">
        <f>E33+1</f>
        <v>1</v>
      </c>
      <c r="G33" s="11">
        <f>F33+4</f>
        <v>5</v>
      </c>
      <c r="H33" s="11">
        <f>G33+5</f>
        <v>10</v>
      </c>
      <c r="I33" s="11">
        <f t="shared" ref="I33:J33" si="6">H33+6</f>
        <v>16</v>
      </c>
      <c r="J33" s="11">
        <f t="shared" si="6"/>
        <v>22</v>
      </c>
      <c r="K33" s="121"/>
    </row>
    <row r="34" spans="1:11" ht="12" customHeight="1" thickBot="1">
      <c r="A34" s="119"/>
      <c r="B34" s="106"/>
      <c r="C34" s="10" t="s">
        <v>36</v>
      </c>
      <c r="D34" s="12" t="s">
        <v>3</v>
      </c>
      <c r="E34" s="12"/>
      <c r="F34" s="12"/>
      <c r="G34" s="12"/>
      <c r="H34" s="12"/>
      <c r="I34" s="12"/>
      <c r="J34" s="12"/>
      <c r="K34" s="121"/>
    </row>
    <row r="35" spans="1:11" ht="12" customHeight="1" thickBot="1">
      <c r="A35" s="119"/>
      <c r="B35" s="106"/>
      <c r="C35" s="10" t="s">
        <v>37</v>
      </c>
      <c r="D35" s="11"/>
      <c r="E35" s="11">
        <v>0</v>
      </c>
      <c r="F35" s="11">
        <f>E35+0</f>
        <v>0</v>
      </c>
      <c r="G35" s="11">
        <f t="shared" ref="G35:H35" si="7">F35+1</f>
        <v>1</v>
      </c>
      <c r="H35" s="11">
        <f t="shared" si="7"/>
        <v>2</v>
      </c>
      <c r="I35" s="11">
        <f>H35+2</f>
        <v>4</v>
      </c>
      <c r="J35" s="11">
        <f>I35+3</f>
        <v>7</v>
      </c>
      <c r="K35" s="121"/>
    </row>
    <row r="36" spans="1:11" ht="12" customHeight="1" thickBot="1">
      <c r="A36" s="119"/>
      <c r="B36" s="106"/>
      <c r="C36" s="10" t="s">
        <v>38</v>
      </c>
      <c r="D36" s="12" t="s">
        <v>3</v>
      </c>
      <c r="E36" s="12"/>
      <c r="F36" s="12"/>
      <c r="G36" s="12"/>
      <c r="H36" s="12"/>
      <c r="I36" s="12"/>
      <c r="J36" s="12"/>
      <c r="K36" s="121"/>
    </row>
    <row r="37" spans="1:11" ht="12" customHeight="1" thickBot="1">
      <c r="A37" s="119"/>
      <c r="B37" s="106"/>
      <c r="C37" s="103" t="s">
        <v>13</v>
      </c>
      <c r="D37" s="108"/>
      <c r="E37" s="108"/>
      <c r="F37" s="108"/>
      <c r="G37" s="108"/>
      <c r="H37" s="108"/>
      <c r="I37" s="108"/>
      <c r="J37" s="23"/>
      <c r="K37" s="121"/>
    </row>
    <row r="38" spans="1:11" ht="27" customHeight="1" thickBot="1">
      <c r="A38" s="119"/>
      <c r="B38" s="107"/>
      <c r="C38" s="109" t="s">
        <v>39</v>
      </c>
      <c r="D38" s="110"/>
      <c r="E38" s="110"/>
      <c r="F38" s="110"/>
      <c r="G38" s="110"/>
      <c r="H38" s="110"/>
      <c r="I38" s="110"/>
      <c r="J38" s="111"/>
      <c r="K38" s="122"/>
    </row>
    <row r="39" spans="1:11" ht="12" customHeight="1" thickBot="1">
      <c r="A39" s="119"/>
      <c r="B39" s="6" t="s">
        <v>40</v>
      </c>
      <c r="C39" s="6" t="s">
        <v>3</v>
      </c>
      <c r="D39" s="13" t="s">
        <v>6</v>
      </c>
      <c r="E39" s="14">
        <v>45717</v>
      </c>
      <c r="F39" s="14">
        <v>46082</v>
      </c>
      <c r="G39" s="14">
        <v>46447</v>
      </c>
      <c r="H39" s="14">
        <v>46813</v>
      </c>
      <c r="I39" s="14">
        <v>47178</v>
      </c>
      <c r="J39" s="22">
        <v>47543</v>
      </c>
      <c r="K39" s="127" t="s">
        <v>41</v>
      </c>
    </row>
    <row r="40" spans="1:11" ht="12" customHeight="1" thickBot="1">
      <c r="A40" s="119"/>
      <c r="B40" s="99" t="s">
        <v>42</v>
      </c>
      <c r="C40" s="10" t="s">
        <v>43</v>
      </c>
      <c r="D40" s="11"/>
      <c r="E40" s="11"/>
      <c r="F40" s="11"/>
      <c r="G40" s="11"/>
      <c r="H40" s="11"/>
      <c r="I40" s="11"/>
      <c r="J40" s="24"/>
      <c r="K40" s="128"/>
    </row>
    <row r="41" spans="1:11" ht="12" customHeight="1" thickBot="1">
      <c r="A41" s="119"/>
      <c r="B41" s="106"/>
      <c r="C41" s="10" t="s">
        <v>44</v>
      </c>
      <c r="D41" s="11"/>
      <c r="E41" s="11"/>
      <c r="F41" s="11"/>
      <c r="G41" s="11"/>
      <c r="H41" s="11"/>
      <c r="I41" s="11"/>
      <c r="J41" s="11"/>
      <c r="K41" s="128"/>
    </row>
    <row r="42" spans="1:11" ht="12" customHeight="1" thickBot="1">
      <c r="A42" s="119"/>
      <c r="B42" s="106"/>
      <c r="C42" s="10" t="s">
        <v>45</v>
      </c>
      <c r="D42" s="11"/>
      <c r="E42" s="11"/>
      <c r="F42" s="11"/>
      <c r="G42" s="11"/>
      <c r="H42" s="11"/>
      <c r="I42" s="11"/>
      <c r="J42" s="24"/>
      <c r="K42" s="128"/>
    </row>
    <row r="43" spans="1:11" ht="12" customHeight="1" thickBot="1">
      <c r="A43" s="119"/>
      <c r="B43" s="106"/>
      <c r="C43" s="103" t="s">
        <v>13</v>
      </c>
      <c r="D43" s="108"/>
      <c r="E43" s="108"/>
      <c r="F43" s="108"/>
      <c r="G43" s="108"/>
      <c r="H43" s="108"/>
      <c r="I43" s="108"/>
      <c r="J43" s="23"/>
      <c r="K43" s="128"/>
    </row>
    <row r="44" spans="1:11" ht="21" customHeight="1" thickBot="1">
      <c r="A44" s="119"/>
      <c r="B44" s="107"/>
      <c r="C44" s="109" t="s">
        <v>46</v>
      </c>
      <c r="D44" s="110"/>
      <c r="E44" s="110"/>
      <c r="F44" s="110"/>
      <c r="G44" s="110"/>
      <c r="H44" s="110"/>
      <c r="I44" s="110"/>
      <c r="J44" s="111"/>
      <c r="K44" s="129"/>
    </row>
    <row r="45" spans="1:11" ht="12" customHeight="1" thickBot="1">
      <c r="A45" s="112" t="s">
        <v>47</v>
      </c>
      <c r="B45" s="26" t="s">
        <v>48</v>
      </c>
      <c r="C45" s="26" t="s">
        <v>3</v>
      </c>
      <c r="D45" s="27" t="s">
        <v>49</v>
      </c>
      <c r="E45" s="27"/>
      <c r="F45" s="27"/>
      <c r="G45" s="27"/>
      <c r="H45" s="27" t="s">
        <v>50</v>
      </c>
      <c r="I45" s="27" t="s">
        <v>51</v>
      </c>
      <c r="J45" s="114" t="s">
        <v>52</v>
      </c>
      <c r="K45" s="115"/>
    </row>
    <row r="46" spans="1:11" ht="12" customHeight="1" thickBot="1">
      <c r="A46" s="113"/>
      <c r="B46" s="10" t="s">
        <v>3</v>
      </c>
      <c r="C46" s="10" t="s">
        <v>3</v>
      </c>
      <c r="D46" s="10" t="s">
        <v>3</v>
      </c>
      <c r="E46" s="10"/>
      <c r="F46" s="10"/>
      <c r="G46" s="10"/>
      <c r="H46" s="10" t="s">
        <v>3</v>
      </c>
      <c r="I46" s="10" t="s">
        <v>3</v>
      </c>
      <c r="J46" s="116" t="s">
        <v>3</v>
      </c>
      <c r="K46" s="117"/>
    </row>
    <row r="47" spans="1:11" ht="12" customHeight="1" thickBot="1">
      <c r="A47" s="130" t="s">
        <v>53</v>
      </c>
      <c r="B47" s="26" t="s">
        <v>54</v>
      </c>
      <c r="C47" s="26" t="s">
        <v>3</v>
      </c>
      <c r="D47" s="131" t="s">
        <v>3</v>
      </c>
      <c r="E47" s="132"/>
      <c r="F47" s="132"/>
      <c r="G47" s="132"/>
      <c r="H47" s="132"/>
      <c r="I47" s="132"/>
      <c r="J47" s="132"/>
      <c r="K47" s="133"/>
    </row>
    <row r="48" spans="1:11" ht="12" customHeight="1" thickBot="1">
      <c r="A48" s="113"/>
      <c r="B48" s="10" t="s">
        <v>3</v>
      </c>
      <c r="C48" s="28" t="s">
        <v>3</v>
      </c>
      <c r="D48" s="134"/>
      <c r="E48" s="135"/>
      <c r="F48" s="135"/>
      <c r="G48" s="135"/>
      <c r="H48" s="135"/>
      <c r="I48" s="135"/>
      <c r="J48" s="135"/>
      <c r="K48" s="136"/>
    </row>
    <row r="49" spans="1:11" ht="12" customHeight="1" thickBot="1">
      <c r="A49" s="15"/>
      <c r="B49" s="15"/>
      <c r="C49" s="15"/>
      <c r="D49" s="15"/>
      <c r="E49" s="15"/>
      <c r="F49" s="15"/>
      <c r="G49" s="15"/>
      <c r="H49" s="15"/>
      <c r="I49" s="15"/>
      <c r="J49" s="15"/>
      <c r="K49" s="15"/>
    </row>
    <row r="50" spans="1:11" ht="12" customHeight="1" thickBot="1">
      <c r="A50" s="29" t="s">
        <v>55</v>
      </c>
      <c r="B50" s="30" t="s">
        <v>56</v>
      </c>
      <c r="C50" s="31" t="s">
        <v>3</v>
      </c>
      <c r="D50" s="32" t="s">
        <v>6</v>
      </c>
      <c r="E50" s="33">
        <v>45717</v>
      </c>
      <c r="F50" s="33">
        <v>46082</v>
      </c>
      <c r="G50" s="33">
        <v>46447</v>
      </c>
      <c r="H50" s="33">
        <v>46813</v>
      </c>
      <c r="I50" s="33">
        <v>47178</v>
      </c>
      <c r="J50" s="33">
        <v>47543</v>
      </c>
      <c r="K50" s="9" t="s">
        <v>7</v>
      </c>
    </row>
    <row r="51" spans="1:11" ht="12" customHeight="1" thickBot="1">
      <c r="A51" s="118" t="s">
        <v>57</v>
      </c>
      <c r="B51" s="118" t="s">
        <v>58</v>
      </c>
      <c r="C51" s="34" t="s">
        <v>59</v>
      </c>
      <c r="D51" s="35" t="s">
        <v>3</v>
      </c>
      <c r="E51" s="35">
        <v>75</v>
      </c>
      <c r="F51" s="35">
        <v>75</v>
      </c>
      <c r="G51" s="35">
        <v>75</v>
      </c>
      <c r="H51" s="35">
        <v>75</v>
      </c>
      <c r="I51" s="35"/>
      <c r="J51" s="35"/>
      <c r="K51" s="127" t="s">
        <v>60</v>
      </c>
    </row>
    <row r="52" spans="1:11" ht="12" customHeight="1" thickBot="1">
      <c r="A52" s="119"/>
      <c r="B52" s="119"/>
      <c r="C52" s="34" t="s">
        <v>36</v>
      </c>
      <c r="D52" s="36" t="s">
        <v>3</v>
      </c>
      <c r="E52" s="36"/>
      <c r="F52" s="36"/>
      <c r="G52" s="36"/>
      <c r="H52" s="12"/>
      <c r="I52" s="12"/>
      <c r="J52" s="12"/>
      <c r="K52" s="128"/>
    </row>
    <row r="53" spans="1:11" ht="12" customHeight="1" thickBot="1">
      <c r="A53" s="119"/>
      <c r="B53" s="119"/>
      <c r="C53" s="34" t="s">
        <v>37</v>
      </c>
      <c r="D53" s="35" t="s">
        <v>3</v>
      </c>
      <c r="E53" s="35">
        <v>80</v>
      </c>
      <c r="F53" s="35">
        <v>80</v>
      </c>
      <c r="G53" s="35">
        <v>80</v>
      </c>
      <c r="H53" s="35">
        <v>80</v>
      </c>
      <c r="I53" s="35"/>
      <c r="J53" s="35"/>
      <c r="K53" s="128"/>
    </row>
    <row r="54" spans="1:11" ht="12" customHeight="1" thickBot="1">
      <c r="A54" s="119"/>
      <c r="B54" s="119"/>
      <c r="C54" s="34" t="s">
        <v>38</v>
      </c>
      <c r="D54" s="36" t="s">
        <v>3</v>
      </c>
      <c r="E54" s="36"/>
      <c r="F54" s="36"/>
      <c r="G54" s="36"/>
      <c r="H54" s="12"/>
      <c r="I54" s="12"/>
      <c r="J54" s="12"/>
      <c r="K54" s="128"/>
    </row>
    <row r="55" spans="1:11" ht="12" customHeight="1">
      <c r="A55" s="119"/>
      <c r="B55" s="119"/>
      <c r="C55" s="138" t="s">
        <v>13</v>
      </c>
      <c r="D55" s="139"/>
      <c r="E55" s="139"/>
      <c r="F55" s="139"/>
      <c r="G55" s="139"/>
      <c r="H55" s="139"/>
      <c r="I55" s="139"/>
      <c r="J55" s="140"/>
      <c r="K55" s="128"/>
    </row>
    <row r="56" spans="1:11" ht="21.75" customHeight="1" thickBot="1">
      <c r="A56" s="119"/>
      <c r="B56" s="137"/>
      <c r="C56" s="141" t="s">
        <v>61</v>
      </c>
      <c r="D56" s="142"/>
      <c r="E56" s="142"/>
      <c r="F56" s="142"/>
      <c r="G56" s="142"/>
      <c r="H56" s="142"/>
      <c r="I56" s="142"/>
      <c r="J56" s="143"/>
      <c r="K56" s="128"/>
    </row>
    <row r="57" spans="1:11" ht="12" customHeight="1" thickBot="1">
      <c r="A57" s="119"/>
      <c r="B57" s="37" t="s">
        <v>62</v>
      </c>
      <c r="C57" s="31" t="s">
        <v>3</v>
      </c>
      <c r="D57" s="32" t="s">
        <v>6</v>
      </c>
      <c r="E57" s="33">
        <v>45717</v>
      </c>
      <c r="F57" s="33">
        <v>46082</v>
      </c>
      <c r="G57" s="33">
        <v>46447</v>
      </c>
      <c r="H57" s="33">
        <v>46813</v>
      </c>
      <c r="I57" s="33">
        <v>47178</v>
      </c>
      <c r="J57" s="33">
        <v>47543</v>
      </c>
      <c r="K57" s="128"/>
    </row>
    <row r="58" spans="1:11" ht="12" customHeight="1" thickBot="1">
      <c r="A58" s="119"/>
      <c r="B58" s="118" t="s">
        <v>63</v>
      </c>
      <c r="C58" s="34" t="s">
        <v>35</v>
      </c>
      <c r="D58" s="35" t="s">
        <v>3</v>
      </c>
      <c r="E58" s="35">
        <v>50</v>
      </c>
      <c r="F58" s="35">
        <v>50</v>
      </c>
      <c r="G58" s="35">
        <v>50</v>
      </c>
      <c r="H58" s="35">
        <v>50</v>
      </c>
      <c r="I58" s="35"/>
      <c r="J58" s="35"/>
      <c r="K58" s="128"/>
    </row>
    <row r="59" spans="1:11" ht="12" customHeight="1" thickBot="1">
      <c r="A59" s="119"/>
      <c r="B59" s="119"/>
      <c r="C59" s="34" t="s">
        <v>36</v>
      </c>
      <c r="D59" s="36" t="s">
        <v>3</v>
      </c>
      <c r="E59" s="36"/>
      <c r="F59" s="36"/>
      <c r="G59" s="36"/>
      <c r="H59" s="36"/>
      <c r="I59" s="12"/>
      <c r="J59" s="12"/>
      <c r="K59" s="128"/>
    </row>
    <row r="60" spans="1:11" ht="12" customHeight="1" thickBot="1">
      <c r="A60" s="119"/>
      <c r="B60" s="119"/>
      <c r="C60" s="34" t="s">
        <v>37</v>
      </c>
      <c r="D60" s="35"/>
      <c r="E60" s="35">
        <v>10</v>
      </c>
      <c r="F60" s="35">
        <v>10</v>
      </c>
      <c r="G60" s="35">
        <v>10</v>
      </c>
      <c r="H60" s="35">
        <v>10</v>
      </c>
      <c r="I60" s="35"/>
      <c r="J60" s="35"/>
      <c r="K60" s="128"/>
    </row>
    <row r="61" spans="1:11" ht="12" customHeight="1" thickBot="1">
      <c r="A61" s="119"/>
      <c r="B61" s="119"/>
      <c r="C61" s="38" t="s">
        <v>38</v>
      </c>
      <c r="D61" s="36" t="s">
        <v>3</v>
      </c>
      <c r="E61" s="36"/>
      <c r="F61" s="36"/>
      <c r="G61" s="36"/>
      <c r="H61" s="36"/>
      <c r="I61" s="12"/>
      <c r="J61" s="12"/>
      <c r="K61" s="128"/>
    </row>
    <row r="62" spans="1:11" ht="12" customHeight="1" thickBot="1">
      <c r="A62" s="119"/>
      <c r="B62" s="119"/>
      <c r="C62" s="34" t="s">
        <v>64</v>
      </c>
      <c r="D62" s="35" t="s">
        <v>3</v>
      </c>
      <c r="E62" s="35">
        <v>20</v>
      </c>
      <c r="F62" s="35">
        <v>20</v>
      </c>
      <c r="G62" s="35">
        <v>20</v>
      </c>
      <c r="H62" s="35">
        <v>20</v>
      </c>
      <c r="I62" s="35"/>
      <c r="J62" s="35"/>
      <c r="K62" s="128"/>
    </row>
    <row r="63" spans="1:11" ht="22.5" customHeight="1" thickBot="1">
      <c r="A63" s="119"/>
      <c r="B63" s="119"/>
      <c r="C63" s="34" t="s">
        <v>65</v>
      </c>
      <c r="D63" s="36" t="s">
        <v>3</v>
      </c>
      <c r="E63" s="36"/>
      <c r="F63" s="36"/>
      <c r="G63" s="36"/>
      <c r="H63" s="12"/>
      <c r="I63" s="12"/>
      <c r="J63" s="12"/>
      <c r="K63" s="128"/>
    </row>
    <row r="64" spans="1:11" ht="12" customHeight="1">
      <c r="A64" s="119"/>
      <c r="B64" s="119"/>
      <c r="C64" s="138" t="s">
        <v>13</v>
      </c>
      <c r="D64" s="139"/>
      <c r="E64" s="139"/>
      <c r="F64" s="139"/>
      <c r="G64" s="139"/>
      <c r="H64" s="139"/>
      <c r="I64" s="139"/>
      <c r="J64" s="140"/>
      <c r="K64" s="128"/>
    </row>
    <row r="65" spans="1:11" ht="24" customHeight="1" thickBot="1">
      <c r="A65" s="137"/>
      <c r="B65" s="137"/>
      <c r="C65" s="141" t="s">
        <v>66</v>
      </c>
      <c r="D65" s="142"/>
      <c r="E65" s="142"/>
      <c r="F65" s="142"/>
      <c r="G65" s="142"/>
      <c r="H65" s="142"/>
      <c r="I65" s="142"/>
      <c r="J65" s="143"/>
      <c r="K65" s="129"/>
    </row>
    <row r="66" spans="1:11" ht="12" customHeight="1" thickBot="1">
      <c r="A66" s="130" t="s">
        <v>47</v>
      </c>
      <c r="B66" s="26" t="s">
        <v>48</v>
      </c>
      <c r="C66" s="26" t="s">
        <v>3</v>
      </c>
      <c r="D66" s="26" t="s">
        <v>49</v>
      </c>
      <c r="E66" s="26"/>
      <c r="F66" s="26"/>
      <c r="G66" s="26"/>
      <c r="H66" s="26" t="s">
        <v>50</v>
      </c>
      <c r="I66" s="26" t="s">
        <v>51</v>
      </c>
      <c r="J66" s="114" t="s">
        <v>52</v>
      </c>
      <c r="K66" s="115"/>
    </row>
    <row r="67" spans="1:11" ht="12" customHeight="1" thickBot="1">
      <c r="A67" s="113"/>
      <c r="B67" s="10" t="s">
        <v>3</v>
      </c>
      <c r="C67" s="10" t="s">
        <v>3</v>
      </c>
      <c r="D67" s="10" t="s">
        <v>3</v>
      </c>
      <c r="E67" s="10"/>
      <c r="F67" s="10"/>
      <c r="G67" s="10"/>
      <c r="H67" s="10" t="s">
        <v>3</v>
      </c>
      <c r="I67" s="10" t="s">
        <v>3</v>
      </c>
      <c r="J67" s="116" t="s">
        <v>3</v>
      </c>
      <c r="K67" s="117"/>
    </row>
    <row r="68" spans="1:11" ht="12" customHeight="1" thickBot="1">
      <c r="A68" s="130" t="s">
        <v>53</v>
      </c>
      <c r="B68" s="26" t="s">
        <v>54</v>
      </c>
      <c r="C68" s="26" t="s">
        <v>3</v>
      </c>
      <c r="D68" s="131" t="s">
        <v>3</v>
      </c>
      <c r="E68" s="132"/>
      <c r="F68" s="132"/>
      <c r="G68" s="132"/>
      <c r="H68" s="132"/>
      <c r="I68" s="132"/>
      <c r="J68" s="132"/>
      <c r="K68" s="133"/>
    </row>
    <row r="69" spans="1:11" ht="12" customHeight="1" thickBot="1">
      <c r="A69" s="113"/>
      <c r="B69" s="10" t="s">
        <v>3</v>
      </c>
      <c r="C69" s="28" t="s">
        <v>3</v>
      </c>
      <c r="D69" s="134"/>
      <c r="E69" s="135"/>
      <c r="F69" s="135"/>
      <c r="G69" s="135"/>
      <c r="H69" s="135"/>
      <c r="I69" s="135"/>
      <c r="J69" s="135"/>
      <c r="K69" s="136"/>
    </row>
    <row r="70" spans="1:11" ht="12" customHeight="1">
      <c r="A70" s="15"/>
      <c r="B70" s="15"/>
      <c r="C70" s="15"/>
      <c r="D70" s="15"/>
      <c r="E70" s="39"/>
      <c r="F70" s="39"/>
      <c r="G70" s="39"/>
      <c r="H70" s="39"/>
      <c r="I70" s="39"/>
      <c r="J70" s="39"/>
      <c r="K70" s="15"/>
    </row>
    <row r="71" spans="1:11" ht="12" customHeight="1" thickBot="1">
      <c r="A71" s="15"/>
      <c r="B71" s="15"/>
      <c r="C71" s="15"/>
      <c r="D71" s="15"/>
      <c r="E71" s="39"/>
      <c r="F71" s="39"/>
      <c r="G71" s="39"/>
      <c r="H71" s="39"/>
      <c r="I71" s="39"/>
      <c r="J71" s="39"/>
      <c r="K71" s="15"/>
    </row>
    <row r="72" spans="1:11" ht="12" customHeight="1" thickBot="1">
      <c r="A72" s="16" t="s">
        <v>67</v>
      </c>
      <c r="B72" s="17" t="s">
        <v>68</v>
      </c>
      <c r="C72" s="40" t="s">
        <v>3</v>
      </c>
      <c r="D72" s="41" t="s">
        <v>6</v>
      </c>
      <c r="E72" s="42">
        <v>45717</v>
      </c>
      <c r="F72" s="20">
        <v>46082</v>
      </c>
      <c r="G72" s="20">
        <v>46447</v>
      </c>
      <c r="H72" s="20">
        <v>46813</v>
      </c>
      <c r="I72" s="20">
        <v>47178</v>
      </c>
      <c r="J72" s="20">
        <v>47543</v>
      </c>
      <c r="K72" s="9" t="s">
        <v>7</v>
      </c>
    </row>
    <row r="73" spans="1:11" ht="12" customHeight="1" thickBot="1">
      <c r="A73" s="99" t="s">
        <v>69</v>
      </c>
      <c r="B73" s="99" t="s">
        <v>70</v>
      </c>
      <c r="C73" s="10" t="s">
        <v>10</v>
      </c>
      <c r="D73" s="11" t="s">
        <v>3</v>
      </c>
      <c r="E73" s="11">
        <v>2</v>
      </c>
      <c r="F73" s="11">
        <f>E73+2</f>
        <v>4</v>
      </c>
      <c r="G73" s="11">
        <f t="shared" ref="G73:J73" si="8">F73+0</f>
        <v>4</v>
      </c>
      <c r="H73" s="11">
        <f t="shared" si="8"/>
        <v>4</v>
      </c>
      <c r="I73" s="11">
        <f t="shared" si="8"/>
        <v>4</v>
      </c>
      <c r="J73" s="24">
        <f t="shared" si="8"/>
        <v>4</v>
      </c>
      <c r="K73" s="127"/>
    </row>
    <row r="74" spans="1:11" ht="12" customHeight="1" thickBot="1">
      <c r="A74" s="106"/>
      <c r="B74" s="106"/>
      <c r="C74" s="10" t="s">
        <v>12</v>
      </c>
      <c r="D74" s="12" t="s">
        <v>3</v>
      </c>
      <c r="E74" s="12"/>
      <c r="F74" s="12"/>
      <c r="G74" s="12"/>
      <c r="H74" s="12"/>
      <c r="I74" s="12"/>
      <c r="J74" s="43"/>
      <c r="K74" s="128"/>
    </row>
    <row r="75" spans="1:11" ht="12" customHeight="1" thickBot="1">
      <c r="A75" s="106"/>
      <c r="B75" s="106"/>
      <c r="C75" s="103" t="s">
        <v>13</v>
      </c>
      <c r="D75" s="108"/>
      <c r="E75" s="108"/>
      <c r="F75" s="108"/>
      <c r="G75" s="108"/>
      <c r="H75" s="108"/>
      <c r="I75" s="108"/>
      <c r="J75" s="123"/>
      <c r="K75" s="128"/>
    </row>
    <row r="76" spans="1:11" ht="14.25" customHeight="1" thickBot="1">
      <c r="A76" s="106"/>
      <c r="B76" s="107"/>
      <c r="C76" s="109" t="s">
        <v>71</v>
      </c>
      <c r="D76" s="110"/>
      <c r="E76" s="110"/>
      <c r="F76" s="110"/>
      <c r="G76" s="110"/>
      <c r="H76" s="110"/>
      <c r="I76" s="110"/>
      <c r="J76" s="111"/>
      <c r="K76" s="128"/>
    </row>
    <row r="77" spans="1:11" ht="12" customHeight="1" thickBot="1">
      <c r="A77" s="106"/>
      <c r="B77" s="6" t="s">
        <v>72</v>
      </c>
      <c r="C77" s="6" t="s">
        <v>3</v>
      </c>
      <c r="D77" s="7" t="s">
        <v>6</v>
      </c>
      <c r="E77" s="8">
        <v>45717</v>
      </c>
      <c r="F77" s="8">
        <v>46082</v>
      </c>
      <c r="G77" s="8">
        <v>46447</v>
      </c>
      <c r="H77" s="8">
        <v>46813</v>
      </c>
      <c r="I77" s="8">
        <v>47178</v>
      </c>
      <c r="J77" s="44">
        <v>47543</v>
      </c>
      <c r="K77" s="128"/>
    </row>
    <row r="78" spans="1:11" ht="12" customHeight="1" thickBot="1">
      <c r="A78" s="106"/>
      <c r="B78" s="99" t="s">
        <v>73</v>
      </c>
      <c r="C78" s="10" t="s">
        <v>35</v>
      </c>
      <c r="D78" s="11"/>
      <c r="E78" s="11">
        <v>0</v>
      </c>
      <c r="F78" s="11">
        <f>E78+8</f>
        <v>8</v>
      </c>
      <c r="G78" s="11">
        <f>F78+10</f>
        <v>18</v>
      </c>
      <c r="H78" s="11">
        <f>G78+8</f>
        <v>26</v>
      </c>
      <c r="I78" s="11">
        <f>H78+6</f>
        <v>32</v>
      </c>
      <c r="J78" s="24">
        <f>I78+0</f>
        <v>32</v>
      </c>
      <c r="K78" s="128"/>
    </row>
    <row r="79" spans="1:11" ht="12" customHeight="1" thickBot="1">
      <c r="A79" s="106"/>
      <c r="B79" s="106"/>
      <c r="C79" s="40" t="s">
        <v>36</v>
      </c>
      <c r="D79" s="12"/>
      <c r="E79" s="12"/>
      <c r="F79" s="12"/>
      <c r="G79" s="12"/>
      <c r="H79" s="12"/>
      <c r="I79" s="12"/>
      <c r="J79" s="43"/>
      <c r="K79" s="128"/>
    </row>
    <row r="80" spans="1:11" ht="12" customHeight="1" thickBot="1">
      <c r="A80" s="106"/>
      <c r="B80" s="106"/>
      <c r="C80" s="116" t="s">
        <v>74</v>
      </c>
      <c r="D80" s="144"/>
      <c r="E80" s="144"/>
      <c r="F80" s="144"/>
      <c r="G80" s="144"/>
      <c r="H80" s="144"/>
      <c r="I80" s="144"/>
      <c r="J80" s="117"/>
      <c r="K80" s="128"/>
    </row>
    <row r="81" spans="1:11" ht="12" customHeight="1" thickBot="1">
      <c r="A81" s="106"/>
      <c r="B81" s="106"/>
      <c r="C81" s="21" t="s">
        <v>75</v>
      </c>
      <c r="D81" s="11"/>
      <c r="E81" s="11"/>
      <c r="F81" s="11"/>
      <c r="G81" s="11"/>
      <c r="H81" s="11"/>
      <c r="I81" s="11"/>
      <c r="J81" s="24"/>
      <c r="K81" s="128"/>
    </row>
    <row r="82" spans="1:11" ht="12" customHeight="1" thickBot="1">
      <c r="A82" s="106"/>
      <c r="B82" s="106"/>
      <c r="C82" s="21" t="s">
        <v>76</v>
      </c>
      <c r="D82" s="11"/>
      <c r="E82" s="11"/>
      <c r="F82" s="11"/>
      <c r="G82" s="11"/>
      <c r="H82" s="11"/>
      <c r="I82" s="11"/>
      <c r="J82" s="24"/>
      <c r="K82" s="128"/>
    </row>
    <row r="83" spans="1:11" ht="12" customHeight="1" thickBot="1">
      <c r="A83" s="106"/>
      <c r="B83" s="106"/>
      <c r="C83" s="21" t="s">
        <v>77</v>
      </c>
      <c r="D83" s="11"/>
      <c r="E83" s="11"/>
      <c r="F83" s="11"/>
      <c r="G83" s="11"/>
      <c r="H83" s="11"/>
      <c r="I83" s="11"/>
      <c r="J83" s="24"/>
      <c r="K83" s="128"/>
    </row>
    <row r="84" spans="1:11" ht="12" customHeight="1" thickBot="1">
      <c r="A84" s="106"/>
      <c r="B84" s="106"/>
      <c r="C84" s="21" t="s">
        <v>78</v>
      </c>
      <c r="D84" s="11"/>
      <c r="E84" s="11"/>
      <c r="F84" s="11"/>
      <c r="G84" s="11"/>
      <c r="H84" s="11"/>
      <c r="I84" s="11"/>
      <c r="J84" s="24"/>
      <c r="K84" s="128"/>
    </row>
    <row r="85" spans="1:11" ht="12" customHeight="1" thickBot="1">
      <c r="A85" s="106"/>
      <c r="B85" s="106"/>
      <c r="C85" s="116" t="s">
        <v>79</v>
      </c>
      <c r="D85" s="144"/>
      <c r="E85" s="144"/>
      <c r="F85" s="144"/>
      <c r="G85" s="144"/>
      <c r="H85" s="144"/>
      <c r="I85" s="144"/>
      <c r="J85" s="117"/>
      <c r="K85" s="128"/>
    </row>
    <row r="86" spans="1:11" ht="12" customHeight="1" thickBot="1">
      <c r="A86" s="106"/>
      <c r="B86" s="106"/>
      <c r="C86" s="21" t="s">
        <v>80</v>
      </c>
      <c r="D86" s="11"/>
      <c r="E86" s="11"/>
      <c r="F86" s="11"/>
      <c r="G86" s="11"/>
      <c r="H86" s="11"/>
      <c r="I86" s="11"/>
      <c r="J86" s="24"/>
      <c r="K86" s="128"/>
    </row>
    <row r="87" spans="1:11" ht="12" customHeight="1" thickBot="1">
      <c r="A87" s="106"/>
      <c r="B87" s="106"/>
      <c r="C87" s="21" t="s">
        <v>81</v>
      </c>
      <c r="D87" s="11"/>
      <c r="E87" s="11"/>
      <c r="F87" s="11"/>
      <c r="G87" s="11"/>
      <c r="H87" s="11"/>
      <c r="I87" s="11"/>
      <c r="J87" s="24"/>
      <c r="K87" s="128"/>
    </row>
    <row r="88" spans="1:11" ht="12" customHeight="1" thickBot="1">
      <c r="A88" s="106"/>
      <c r="B88" s="106"/>
      <c r="C88" s="21" t="s">
        <v>82</v>
      </c>
      <c r="D88" s="11"/>
      <c r="E88" s="11"/>
      <c r="F88" s="11"/>
      <c r="G88" s="11"/>
      <c r="H88" s="11"/>
      <c r="I88" s="11"/>
      <c r="J88" s="24"/>
      <c r="K88" s="128"/>
    </row>
    <row r="89" spans="1:11" ht="12" customHeight="1" thickBot="1">
      <c r="A89" s="106"/>
      <c r="B89" s="106"/>
      <c r="C89" s="21" t="s">
        <v>83</v>
      </c>
      <c r="D89" s="11"/>
      <c r="E89" s="11"/>
      <c r="F89" s="11"/>
      <c r="G89" s="11"/>
      <c r="H89" s="11"/>
      <c r="I89" s="11"/>
      <c r="J89" s="24"/>
      <c r="K89" s="128"/>
    </row>
    <row r="90" spans="1:11" ht="12" customHeight="1" thickBot="1">
      <c r="A90" s="106"/>
      <c r="B90" s="106"/>
      <c r="C90" s="21" t="s">
        <v>84</v>
      </c>
      <c r="D90" s="11"/>
      <c r="E90" s="11"/>
      <c r="F90" s="11"/>
      <c r="G90" s="11"/>
      <c r="H90" s="11"/>
      <c r="I90" s="11"/>
      <c r="J90" s="24"/>
      <c r="K90" s="128"/>
    </row>
    <row r="91" spans="1:11" ht="12" customHeight="1" thickBot="1">
      <c r="A91" s="106"/>
      <c r="B91" s="106"/>
      <c r="C91" s="21" t="s">
        <v>85</v>
      </c>
      <c r="D91" s="11"/>
      <c r="E91" s="11"/>
      <c r="F91" s="11"/>
      <c r="G91" s="11"/>
      <c r="H91" s="11"/>
      <c r="I91" s="11"/>
      <c r="J91" s="24"/>
      <c r="K91" s="128"/>
    </row>
    <row r="92" spans="1:11" ht="12" customHeight="1" thickBot="1">
      <c r="A92" s="106"/>
      <c r="B92" s="106"/>
      <c r="C92" s="10" t="s">
        <v>86</v>
      </c>
      <c r="D92" s="11"/>
      <c r="E92" s="11"/>
      <c r="F92" s="11"/>
      <c r="G92" s="11"/>
      <c r="H92" s="11"/>
      <c r="I92" s="11"/>
      <c r="J92" s="24"/>
      <c r="K92" s="128"/>
    </row>
    <row r="93" spans="1:11" ht="12" customHeight="1" thickBot="1">
      <c r="A93" s="106"/>
      <c r="B93" s="106"/>
      <c r="C93" s="10" t="s">
        <v>87</v>
      </c>
      <c r="D93" s="145"/>
      <c r="E93" s="146"/>
      <c r="F93" s="146"/>
      <c r="G93" s="146"/>
      <c r="H93" s="146"/>
      <c r="I93" s="146"/>
      <c r="J93" s="147"/>
      <c r="K93" s="128"/>
    </row>
    <row r="94" spans="1:11" ht="12" customHeight="1" thickBot="1">
      <c r="A94" s="106"/>
      <c r="B94" s="106"/>
      <c r="C94" s="21" t="s">
        <v>263</v>
      </c>
      <c r="D94" s="11"/>
      <c r="E94" s="11"/>
      <c r="F94" s="11"/>
      <c r="G94" s="11"/>
      <c r="H94" s="11"/>
      <c r="I94" s="11"/>
      <c r="J94" s="24"/>
      <c r="K94" s="128"/>
    </row>
    <row r="95" spans="1:11" ht="12" customHeight="1" thickBot="1">
      <c r="A95" s="106"/>
      <c r="B95" s="106"/>
      <c r="C95" s="21" t="s">
        <v>264</v>
      </c>
      <c r="D95" s="11"/>
      <c r="E95" s="11"/>
      <c r="F95" s="11"/>
      <c r="G95" s="11"/>
      <c r="H95" s="11"/>
      <c r="I95" s="11"/>
      <c r="J95" s="24"/>
      <c r="K95" s="128"/>
    </row>
    <row r="96" spans="1:11" ht="12" customHeight="1" thickBot="1">
      <c r="A96" s="106"/>
      <c r="B96" s="106"/>
      <c r="C96" s="103" t="s">
        <v>13</v>
      </c>
      <c r="D96" s="108"/>
      <c r="E96" s="108"/>
      <c r="F96" s="108"/>
      <c r="G96" s="108"/>
      <c r="H96" s="108"/>
      <c r="I96" s="108"/>
      <c r="J96" s="123"/>
      <c r="K96" s="128"/>
    </row>
    <row r="97" spans="1:11" ht="19.5" customHeight="1" thickBot="1">
      <c r="A97" s="107"/>
      <c r="B97" s="107"/>
      <c r="C97" s="109" t="s">
        <v>88</v>
      </c>
      <c r="D97" s="110"/>
      <c r="E97" s="110"/>
      <c r="F97" s="110"/>
      <c r="G97" s="110"/>
      <c r="H97" s="110"/>
      <c r="I97" s="110"/>
      <c r="J97" s="111"/>
      <c r="K97" s="128"/>
    </row>
    <row r="98" spans="1:11" ht="12" customHeight="1" thickBot="1">
      <c r="A98" s="5" t="s">
        <v>89</v>
      </c>
      <c r="B98" s="6" t="s">
        <v>90</v>
      </c>
      <c r="C98" s="6" t="s">
        <v>3</v>
      </c>
      <c r="D98" s="7" t="s">
        <v>6</v>
      </c>
      <c r="E98" s="8">
        <v>45717</v>
      </c>
      <c r="F98" s="8">
        <v>46082</v>
      </c>
      <c r="G98" s="8">
        <v>46447</v>
      </c>
      <c r="H98" s="8">
        <v>46813</v>
      </c>
      <c r="I98" s="8">
        <v>47178</v>
      </c>
      <c r="J98" s="44">
        <v>47543</v>
      </c>
      <c r="K98" s="128"/>
    </row>
    <row r="99" spans="1:11" ht="12" customHeight="1" thickBot="1">
      <c r="A99" s="148">
        <v>0.6</v>
      </c>
      <c r="B99" s="99" t="s">
        <v>91</v>
      </c>
      <c r="C99" s="10" t="s">
        <v>35</v>
      </c>
      <c r="D99" s="11"/>
      <c r="E99" s="11">
        <v>0</v>
      </c>
      <c r="F99" s="11">
        <v>0</v>
      </c>
      <c r="G99" s="11">
        <f>F20</f>
        <v>3</v>
      </c>
      <c r="H99" s="11">
        <f>G20</f>
        <v>6</v>
      </c>
      <c r="I99" s="11">
        <f>H20</f>
        <v>8</v>
      </c>
      <c r="J99" s="24">
        <f>I20</f>
        <v>8</v>
      </c>
      <c r="K99" s="128"/>
    </row>
    <row r="100" spans="1:11" ht="12" customHeight="1" thickBot="1">
      <c r="A100" s="149"/>
      <c r="B100" s="106"/>
      <c r="C100" s="40" t="s">
        <v>36</v>
      </c>
      <c r="D100" s="12"/>
      <c r="E100" s="12"/>
      <c r="F100" s="12"/>
      <c r="G100" s="12"/>
      <c r="H100" s="12"/>
      <c r="I100" s="12"/>
      <c r="J100" s="43"/>
      <c r="K100" s="128"/>
    </row>
    <row r="101" spans="1:11" ht="12" customHeight="1" thickBot="1">
      <c r="A101" s="149"/>
      <c r="B101" s="106"/>
      <c r="C101" s="10" t="s">
        <v>37</v>
      </c>
      <c r="D101" s="11"/>
      <c r="E101" s="11">
        <v>0</v>
      </c>
      <c r="F101" s="11">
        <f t="shared" ref="F101:G101" si="9">E101+0</f>
        <v>0</v>
      </c>
      <c r="G101" s="11">
        <f t="shared" si="9"/>
        <v>0</v>
      </c>
      <c r="H101" s="11">
        <f>G101+2</f>
        <v>2</v>
      </c>
      <c r="I101" s="11">
        <f>H101+3</f>
        <v>5</v>
      </c>
      <c r="J101" s="24">
        <f>I101+6</f>
        <v>11</v>
      </c>
      <c r="K101" s="128"/>
    </row>
    <row r="102" spans="1:11" ht="12" customHeight="1" thickBot="1">
      <c r="A102" s="149"/>
      <c r="B102" s="106"/>
      <c r="C102" s="40" t="s">
        <v>38</v>
      </c>
      <c r="D102" s="12"/>
      <c r="E102" s="12"/>
      <c r="F102" s="12"/>
      <c r="G102" s="12"/>
      <c r="H102" s="12"/>
      <c r="I102" s="12"/>
      <c r="J102" s="43"/>
      <c r="K102" s="128"/>
    </row>
    <row r="103" spans="1:11" ht="12" customHeight="1" thickBot="1">
      <c r="A103" s="149"/>
      <c r="B103" s="106"/>
      <c r="C103" s="103" t="s">
        <v>13</v>
      </c>
      <c r="D103" s="108"/>
      <c r="E103" s="108"/>
      <c r="F103" s="108"/>
      <c r="G103" s="108"/>
      <c r="H103" s="108"/>
      <c r="I103" s="108"/>
      <c r="J103" s="123"/>
      <c r="K103" s="128"/>
    </row>
    <row r="104" spans="1:11" ht="24" customHeight="1" thickBot="1">
      <c r="A104" s="150"/>
      <c r="B104" s="107"/>
      <c r="C104" s="109" t="s">
        <v>92</v>
      </c>
      <c r="D104" s="110"/>
      <c r="E104" s="110"/>
      <c r="F104" s="110"/>
      <c r="G104" s="110"/>
      <c r="H104" s="110"/>
      <c r="I104" s="110"/>
      <c r="J104" s="111"/>
      <c r="K104" s="129"/>
    </row>
    <row r="105" spans="1:11" ht="12" customHeight="1">
      <c r="A105" s="15"/>
      <c r="B105" s="15"/>
      <c r="C105" s="15"/>
      <c r="D105" s="15"/>
      <c r="E105" s="15"/>
      <c r="F105" s="15"/>
      <c r="G105" s="15"/>
      <c r="H105" s="15"/>
      <c r="I105" s="15"/>
      <c r="J105" s="15"/>
      <c r="K105" s="15"/>
    </row>
    <row r="106" spans="1:11" ht="12" customHeight="1" thickBot="1">
      <c r="A106" s="15"/>
      <c r="B106" s="15"/>
      <c r="C106" s="15"/>
      <c r="D106" s="15"/>
      <c r="E106" s="39"/>
      <c r="F106" s="39"/>
      <c r="G106" s="39"/>
      <c r="H106" s="39"/>
      <c r="I106" s="39"/>
      <c r="J106" s="39"/>
      <c r="K106" s="15"/>
    </row>
    <row r="107" spans="1:11" ht="12" customHeight="1" thickBot="1">
      <c r="A107" s="16" t="s">
        <v>93</v>
      </c>
      <c r="B107" s="17" t="s">
        <v>94</v>
      </c>
      <c r="C107" s="40" t="s">
        <v>3</v>
      </c>
      <c r="D107" s="41" t="s">
        <v>6</v>
      </c>
      <c r="E107" s="42">
        <v>45717</v>
      </c>
      <c r="F107" s="20">
        <v>46082</v>
      </c>
      <c r="G107" s="20">
        <v>46447</v>
      </c>
      <c r="H107" s="20">
        <v>46813</v>
      </c>
      <c r="I107" s="20">
        <v>47178</v>
      </c>
      <c r="J107" s="20">
        <v>47543</v>
      </c>
      <c r="K107" s="9" t="s">
        <v>7</v>
      </c>
    </row>
    <row r="108" spans="1:11" ht="12" customHeight="1" thickBot="1">
      <c r="A108" s="99" t="s">
        <v>95</v>
      </c>
      <c r="B108" s="99" t="s">
        <v>96</v>
      </c>
      <c r="C108" s="10" t="s">
        <v>35</v>
      </c>
      <c r="D108" s="35">
        <v>0</v>
      </c>
      <c r="E108" s="35">
        <v>25</v>
      </c>
      <c r="F108" s="35">
        <v>25</v>
      </c>
      <c r="G108" s="35">
        <v>25</v>
      </c>
      <c r="H108" s="35">
        <v>25</v>
      </c>
      <c r="I108" s="35"/>
      <c r="J108" s="46"/>
      <c r="K108" s="127" t="s">
        <v>97</v>
      </c>
    </row>
    <row r="109" spans="1:11" ht="12" customHeight="1" thickBot="1">
      <c r="A109" s="106"/>
      <c r="B109" s="106"/>
      <c r="C109" s="40" t="s">
        <v>36</v>
      </c>
      <c r="D109" s="12"/>
      <c r="E109" s="12"/>
      <c r="F109" s="12"/>
      <c r="G109" s="12"/>
      <c r="H109" s="12"/>
      <c r="I109" s="12"/>
      <c r="J109" s="43"/>
      <c r="K109" s="128"/>
    </row>
    <row r="110" spans="1:11" ht="12" customHeight="1" thickBot="1">
      <c r="A110" s="106"/>
      <c r="B110" s="106"/>
      <c r="C110" s="10" t="s">
        <v>37</v>
      </c>
      <c r="D110" s="35">
        <v>0</v>
      </c>
      <c r="E110" s="35">
        <v>20</v>
      </c>
      <c r="F110" s="35">
        <v>20</v>
      </c>
      <c r="G110" s="35">
        <v>20</v>
      </c>
      <c r="H110" s="35">
        <v>20</v>
      </c>
      <c r="I110" s="35"/>
      <c r="J110" s="46"/>
      <c r="K110" s="128"/>
    </row>
    <row r="111" spans="1:11" ht="12" customHeight="1" thickBot="1">
      <c r="A111" s="106"/>
      <c r="B111" s="106"/>
      <c r="C111" s="40" t="s">
        <v>38</v>
      </c>
      <c r="D111" s="12"/>
      <c r="E111" s="12"/>
      <c r="F111" s="12"/>
      <c r="G111" s="12"/>
      <c r="H111" s="12"/>
      <c r="I111" s="12"/>
      <c r="J111" s="43"/>
      <c r="K111" s="128"/>
    </row>
    <row r="112" spans="1:11" ht="12" customHeight="1" thickBot="1">
      <c r="A112" s="106"/>
      <c r="B112" s="106"/>
      <c r="C112" s="10" t="s">
        <v>64</v>
      </c>
      <c r="D112" s="35">
        <v>0</v>
      </c>
      <c r="E112" s="35">
        <v>5</v>
      </c>
      <c r="F112" s="35">
        <v>5</v>
      </c>
      <c r="G112" s="35">
        <v>5</v>
      </c>
      <c r="H112" s="35">
        <v>5</v>
      </c>
      <c r="I112" s="35"/>
      <c r="J112" s="46"/>
      <c r="K112" s="128"/>
    </row>
    <row r="113" spans="1:11" ht="12" customHeight="1" thickBot="1">
      <c r="A113" s="106"/>
      <c r="B113" s="106"/>
      <c r="C113" s="40" t="s">
        <v>65</v>
      </c>
      <c r="D113" s="12"/>
      <c r="E113" s="12">
        <v>1</v>
      </c>
      <c r="F113" s="12"/>
      <c r="G113" s="12"/>
      <c r="H113" s="12"/>
      <c r="I113" s="12"/>
      <c r="J113" s="43"/>
      <c r="K113" s="128"/>
    </row>
    <row r="114" spans="1:11" ht="12" customHeight="1" thickBot="1">
      <c r="A114" s="106"/>
      <c r="B114" s="106"/>
      <c r="C114" s="103" t="s">
        <v>13</v>
      </c>
      <c r="D114" s="108"/>
      <c r="E114" s="108"/>
      <c r="F114" s="108"/>
      <c r="G114" s="108"/>
      <c r="H114" s="108"/>
      <c r="I114" s="108"/>
      <c r="J114" s="123"/>
      <c r="K114" s="128"/>
    </row>
    <row r="115" spans="1:11" ht="12" customHeight="1" thickBot="1">
      <c r="A115" s="107"/>
      <c r="B115" s="107"/>
      <c r="C115" s="109" t="s">
        <v>61</v>
      </c>
      <c r="D115" s="110"/>
      <c r="E115" s="110"/>
      <c r="F115" s="110"/>
      <c r="G115" s="110"/>
      <c r="H115" s="110"/>
      <c r="I115" s="110"/>
      <c r="J115" s="111"/>
      <c r="K115" s="128"/>
    </row>
    <row r="116" spans="1:11" ht="12" customHeight="1" thickBot="1">
      <c r="A116" s="5" t="s">
        <v>89</v>
      </c>
      <c r="B116" s="6"/>
      <c r="C116" s="6" t="s">
        <v>3</v>
      </c>
      <c r="D116" s="7" t="s">
        <v>6</v>
      </c>
      <c r="E116" s="8">
        <v>45717</v>
      </c>
      <c r="F116" s="8">
        <v>46082</v>
      </c>
      <c r="G116" s="8">
        <v>46447</v>
      </c>
      <c r="H116" s="8">
        <v>46813</v>
      </c>
      <c r="I116" s="8">
        <v>47178</v>
      </c>
      <c r="J116" s="44">
        <v>47543</v>
      </c>
      <c r="K116" s="128"/>
    </row>
    <row r="117" spans="1:11" ht="12" customHeight="1" thickBot="1">
      <c r="A117" s="148">
        <v>0.3</v>
      </c>
      <c r="B117" s="151"/>
      <c r="C117" s="47" t="s">
        <v>10</v>
      </c>
      <c r="D117" s="48" t="s">
        <v>3</v>
      </c>
      <c r="E117" s="11" t="s">
        <v>3</v>
      </c>
      <c r="F117" s="11" t="s">
        <v>3</v>
      </c>
      <c r="G117" s="11" t="s">
        <v>3</v>
      </c>
      <c r="H117" s="11" t="s">
        <v>3</v>
      </c>
      <c r="I117" s="11" t="s">
        <v>3</v>
      </c>
      <c r="J117" s="24" t="s">
        <v>3</v>
      </c>
      <c r="K117" s="128"/>
    </row>
    <row r="118" spans="1:11" ht="12.75" customHeight="1" thickBot="1">
      <c r="A118" s="149"/>
      <c r="B118" s="152"/>
      <c r="C118" s="40" t="s">
        <v>12</v>
      </c>
      <c r="D118" s="49" t="s">
        <v>3</v>
      </c>
      <c r="E118" s="12"/>
      <c r="F118" s="12"/>
      <c r="G118" s="12"/>
      <c r="H118" s="12"/>
      <c r="I118" s="12"/>
      <c r="J118" s="43"/>
      <c r="K118" s="128"/>
    </row>
    <row r="119" spans="1:11" ht="12" customHeight="1" thickBot="1">
      <c r="A119" s="149"/>
      <c r="B119" s="152"/>
      <c r="C119" s="103" t="s">
        <v>13</v>
      </c>
      <c r="D119" s="108"/>
      <c r="E119" s="108"/>
      <c r="F119" s="108"/>
      <c r="G119" s="108"/>
      <c r="H119" s="108"/>
      <c r="I119" s="108"/>
      <c r="J119" s="123"/>
      <c r="K119" s="128"/>
    </row>
    <row r="120" spans="1:11" ht="12" customHeight="1" thickBot="1">
      <c r="A120" s="150"/>
      <c r="B120" s="153"/>
      <c r="C120" s="154"/>
      <c r="D120" s="155"/>
      <c r="E120" s="155"/>
      <c r="F120" s="155"/>
      <c r="G120" s="155"/>
      <c r="H120" s="155"/>
      <c r="I120" s="155"/>
      <c r="J120" s="156"/>
      <c r="K120" s="129"/>
    </row>
    <row r="121" spans="1:11" ht="12" customHeight="1">
      <c r="A121" s="15"/>
      <c r="B121" s="15"/>
      <c r="C121" s="15"/>
      <c r="D121" s="15"/>
      <c r="E121" s="15"/>
      <c r="F121" s="15"/>
      <c r="G121" s="15"/>
      <c r="H121" s="15"/>
      <c r="I121" s="15"/>
      <c r="J121" s="15"/>
      <c r="K121" s="15"/>
    </row>
    <row r="122" spans="1:11" ht="12" customHeight="1" thickBot="1">
      <c r="A122" s="15"/>
      <c r="B122" s="15"/>
      <c r="C122" s="15"/>
      <c r="D122" s="15"/>
      <c r="E122" s="39"/>
      <c r="F122" s="39"/>
      <c r="G122" s="39"/>
      <c r="H122" s="39"/>
      <c r="I122" s="39"/>
      <c r="J122" s="39"/>
      <c r="K122" s="15"/>
    </row>
    <row r="123" spans="1:11" ht="12" customHeight="1" thickBot="1">
      <c r="A123" s="16" t="s">
        <v>98</v>
      </c>
      <c r="B123" s="17" t="s">
        <v>99</v>
      </c>
      <c r="C123" s="40" t="s">
        <v>3</v>
      </c>
      <c r="D123" s="41" t="s">
        <v>6</v>
      </c>
      <c r="E123" s="42">
        <v>45717</v>
      </c>
      <c r="F123" s="20">
        <v>46082</v>
      </c>
      <c r="G123" s="20">
        <v>46447</v>
      </c>
      <c r="H123" s="20">
        <v>46813</v>
      </c>
      <c r="I123" s="20">
        <v>47178</v>
      </c>
      <c r="J123" s="20">
        <v>47543</v>
      </c>
      <c r="K123" s="9" t="s">
        <v>7</v>
      </c>
    </row>
    <row r="124" spans="1:11" ht="12" customHeight="1" thickBot="1">
      <c r="A124" s="118" t="s">
        <v>100</v>
      </c>
      <c r="B124" s="118" t="s">
        <v>101</v>
      </c>
      <c r="C124" s="10" t="s">
        <v>59</v>
      </c>
      <c r="D124" s="11" t="s">
        <v>3</v>
      </c>
      <c r="E124" s="11">
        <f>2</f>
        <v>2</v>
      </c>
      <c r="F124" s="11">
        <f>E124+2</f>
        <v>4</v>
      </c>
      <c r="G124" s="11">
        <f t="shared" ref="G124:J124" si="10">F124+0</f>
        <v>4</v>
      </c>
      <c r="H124" s="11">
        <f t="shared" si="10"/>
        <v>4</v>
      </c>
      <c r="I124" s="11">
        <f t="shared" si="10"/>
        <v>4</v>
      </c>
      <c r="J124" s="11">
        <f t="shared" si="10"/>
        <v>4</v>
      </c>
      <c r="K124" s="127" t="s">
        <v>102</v>
      </c>
    </row>
    <row r="125" spans="1:11" ht="12" customHeight="1" thickBot="1">
      <c r="A125" s="119"/>
      <c r="B125" s="119"/>
      <c r="C125" s="40" t="s">
        <v>36</v>
      </c>
      <c r="D125" s="12"/>
      <c r="E125" s="12">
        <v>1</v>
      </c>
      <c r="F125" s="12"/>
      <c r="G125" s="12"/>
      <c r="H125" s="12"/>
      <c r="I125" s="12"/>
      <c r="J125" s="12"/>
      <c r="K125" s="128"/>
    </row>
    <row r="126" spans="1:11" ht="12" customHeight="1" thickBot="1">
      <c r="A126" s="119"/>
      <c r="B126" s="119"/>
      <c r="C126" s="103" t="s">
        <v>13</v>
      </c>
      <c r="D126" s="108"/>
      <c r="E126" s="108"/>
      <c r="F126" s="108"/>
      <c r="G126" s="108"/>
      <c r="H126" s="108"/>
      <c r="I126" s="108"/>
      <c r="J126" s="123"/>
      <c r="K126" s="128"/>
    </row>
    <row r="127" spans="1:11" ht="18.75" customHeight="1" thickBot="1">
      <c r="A127" s="119"/>
      <c r="B127" s="137"/>
      <c r="C127" s="109" t="s">
        <v>103</v>
      </c>
      <c r="D127" s="110"/>
      <c r="E127" s="110"/>
      <c r="F127" s="110"/>
      <c r="G127" s="110"/>
      <c r="H127" s="110"/>
      <c r="I127" s="110"/>
      <c r="J127" s="111"/>
      <c r="K127" s="128"/>
    </row>
    <row r="128" spans="1:11" ht="12" customHeight="1" thickBot="1">
      <c r="A128" s="119"/>
      <c r="B128" s="50" t="s">
        <v>104</v>
      </c>
      <c r="C128" s="51" t="s">
        <v>3</v>
      </c>
      <c r="D128" s="13" t="s">
        <v>6</v>
      </c>
      <c r="E128" s="14">
        <v>45717</v>
      </c>
      <c r="F128" s="14">
        <v>46082</v>
      </c>
      <c r="G128" s="14">
        <v>46447</v>
      </c>
      <c r="H128" s="14">
        <v>46813</v>
      </c>
      <c r="I128" s="14">
        <v>47178</v>
      </c>
      <c r="J128" s="14">
        <v>47543</v>
      </c>
      <c r="K128" s="128"/>
    </row>
    <row r="129" spans="1:11" ht="12" customHeight="1" thickBot="1">
      <c r="A129" s="119"/>
      <c r="B129" s="118" t="s">
        <v>265</v>
      </c>
      <c r="C129" s="10" t="s">
        <v>59</v>
      </c>
      <c r="D129" s="11" t="s">
        <v>3</v>
      </c>
      <c r="E129" s="11">
        <v>200</v>
      </c>
      <c r="F129" s="11"/>
      <c r="G129" s="11"/>
      <c r="H129" s="11"/>
      <c r="I129" s="11"/>
      <c r="J129" s="11"/>
      <c r="K129" s="128"/>
    </row>
    <row r="130" spans="1:11" ht="12" customHeight="1" thickBot="1">
      <c r="A130" s="119"/>
      <c r="B130" s="119"/>
      <c r="C130" s="40" t="s">
        <v>36</v>
      </c>
      <c r="D130" s="52" t="s">
        <v>3</v>
      </c>
      <c r="E130" s="12"/>
      <c r="F130" s="12"/>
      <c r="G130" s="12"/>
      <c r="H130" s="12"/>
      <c r="I130" s="12"/>
      <c r="J130" s="12"/>
      <c r="K130" s="128"/>
    </row>
    <row r="131" spans="1:11" ht="12" customHeight="1" thickBot="1">
      <c r="A131" s="119"/>
      <c r="B131" s="119"/>
      <c r="C131" s="10" t="s">
        <v>37</v>
      </c>
      <c r="D131" s="11" t="s">
        <v>3</v>
      </c>
      <c r="E131" s="11">
        <f>100*2</f>
        <v>200</v>
      </c>
      <c r="F131" s="11"/>
      <c r="G131" s="11"/>
      <c r="H131" s="11"/>
      <c r="I131" s="11"/>
      <c r="J131" s="11"/>
      <c r="K131" s="128"/>
    </row>
    <row r="132" spans="1:11" ht="12" customHeight="1" thickBot="1">
      <c r="A132" s="119"/>
      <c r="B132" s="119"/>
      <c r="C132" s="40" t="s">
        <v>38</v>
      </c>
      <c r="D132" s="52" t="s">
        <v>3</v>
      </c>
      <c r="E132" s="12"/>
      <c r="F132" s="12"/>
      <c r="G132" s="12"/>
      <c r="H132" s="12"/>
      <c r="I132" s="12"/>
      <c r="J132" s="12"/>
      <c r="K132" s="128"/>
    </row>
    <row r="133" spans="1:11" ht="12" customHeight="1" thickBot="1">
      <c r="A133" s="137"/>
      <c r="B133" s="119"/>
      <c r="C133" s="103" t="s">
        <v>13</v>
      </c>
      <c r="D133" s="108"/>
      <c r="E133" s="108"/>
      <c r="F133" s="108"/>
      <c r="G133" s="108"/>
      <c r="H133" s="108"/>
      <c r="I133" s="108"/>
      <c r="J133" s="123"/>
      <c r="K133" s="128"/>
    </row>
    <row r="134" spans="1:11" ht="12" customHeight="1">
      <c r="A134" s="25" t="s">
        <v>89</v>
      </c>
      <c r="B134" s="119"/>
      <c r="C134" s="157" t="s">
        <v>105</v>
      </c>
      <c r="D134" s="158"/>
      <c r="E134" s="158"/>
      <c r="F134" s="158"/>
      <c r="G134" s="158"/>
      <c r="H134" s="158"/>
      <c r="I134" s="158"/>
      <c r="J134" s="159"/>
      <c r="K134" s="128"/>
    </row>
    <row r="135" spans="1:11" ht="14.1" customHeight="1" thickBot="1">
      <c r="A135" s="45">
        <v>0.1</v>
      </c>
      <c r="B135" s="137"/>
      <c r="C135" s="160"/>
      <c r="D135" s="161"/>
      <c r="E135" s="161"/>
      <c r="F135" s="161"/>
      <c r="G135" s="161"/>
      <c r="H135" s="161"/>
      <c r="I135" s="161"/>
      <c r="J135" s="162"/>
      <c r="K135" s="129"/>
    </row>
    <row r="136" spans="1:11" ht="12" customHeight="1" thickBot="1">
      <c r="A136" s="112" t="s">
        <v>47</v>
      </c>
      <c r="B136" s="26" t="s">
        <v>48</v>
      </c>
      <c r="C136" s="27" t="s">
        <v>3</v>
      </c>
      <c r="D136" s="27" t="s">
        <v>49</v>
      </c>
      <c r="E136" s="27"/>
      <c r="F136" s="27"/>
      <c r="G136" s="27"/>
      <c r="H136" s="27" t="s">
        <v>50</v>
      </c>
      <c r="I136" s="27" t="s">
        <v>51</v>
      </c>
      <c r="J136" s="114" t="s">
        <v>52</v>
      </c>
      <c r="K136" s="115"/>
    </row>
    <row r="137" spans="1:11" ht="12" customHeight="1" thickBot="1">
      <c r="A137" s="113"/>
      <c r="B137" s="10" t="s">
        <v>3</v>
      </c>
      <c r="C137" s="10" t="s">
        <v>3</v>
      </c>
      <c r="D137" s="10" t="s">
        <v>3</v>
      </c>
      <c r="E137" s="10"/>
      <c r="F137" s="10"/>
      <c r="G137" s="10"/>
      <c r="H137" s="10" t="s">
        <v>3</v>
      </c>
      <c r="I137" s="10" t="s">
        <v>3</v>
      </c>
      <c r="J137" s="116" t="s">
        <v>3</v>
      </c>
      <c r="K137" s="117"/>
    </row>
    <row r="138" spans="1:11" ht="12" customHeight="1" thickBot="1">
      <c r="A138" s="130" t="s">
        <v>53</v>
      </c>
      <c r="B138" s="26" t="s">
        <v>54</v>
      </c>
      <c r="C138" s="26" t="s">
        <v>3</v>
      </c>
      <c r="D138" s="131" t="s">
        <v>3</v>
      </c>
      <c r="E138" s="132"/>
      <c r="F138" s="132"/>
      <c r="G138" s="132"/>
      <c r="H138" s="132"/>
      <c r="I138" s="132"/>
      <c r="J138" s="132"/>
      <c r="K138" s="133"/>
    </row>
    <row r="139" spans="1:11" ht="12" customHeight="1" thickBot="1">
      <c r="A139" s="113"/>
      <c r="B139" s="10" t="s">
        <v>3</v>
      </c>
      <c r="C139" s="28" t="s">
        <v>3</v>
      </c>
      <c r="D139" s="134"/>
      <c r="E139" s="135"/>
      <c r="F139" s="135"/>
      <c r="G139" s="135"/>
      <c r="H139" s="135"/>
      <c r="I139" s="135"/>
      <c r="J139" s="135"/>
      <c r="K139" s="136"/>
    </row>
    <row r="140" spans="1:11" ht="12" customHeight="1">
      <c r="A140" s="15"/>
      <c r="B140" s="15"/>
      <c r="C140" s="15"/>
      <c r="D140" s="15" t="s">
        <v>3</v>
      </c>
      <c r="E140" s="15"/>
      <c r="F140" s="15"/>
      <c r="G140" s="15"/>
      <c r="H140" s="15" t="s">
        <v>3</v>
      </c>
      <c r="I140" s="15" t="s">
        <v>3</v>
      </c>
      <c r="J140" s="15" t="s">
        <v>3</v>
      </c>
      <c r="K140" s="15" t="s">
        <v>3</v>
      </c>
    </row>
    <row r="141" spans="1:11" ht="12" customHeight="1"/>
    <row r="142" spans="1:11" ht="12" customHeight="1"/>
    <row r="143" spans="1:11" ht="12" customHeight="1"/>
    <row r="144" spans="1:11" ht="12" customHeight="1"/>
    <row r="145" customFormat="1" ht="12" customHeight="1"/>
    <row r="146" customFormat="1" ht="12" customHeight="1"/>
    <row r="147" customFormat="1" ht="12" customHeight="1"/>
    <row r="148" customFormat="1" ht="12" customHeight="1"/>
    <row r="149" customFormat="1" ht="12" customHeight="1"/>
    <row r="150" customFormat="1" ht="12" customHeight="1"/>
    <row r="151" customFormat="1" ht="12" customHeight="1"/>
    <row r="152" customFormat="1" ht="12" customHeight="1"/>
    <row r="153" customFormat="1" ht="12" customHeight="1"/>
    <row r="154" customFormat="1" ht="12" customHeight="1"/>
    <row r="155" customFormat="1" ht="12" customHeight="1"/>
    <row r="156" customFormat="1" ht="12" customHeight="1"/>
    <row r="157" customFormat="1" ht="12" customHeight="1"/>
    <row r="158" customFormat="1" ht="12" customHeight="1"/>
    <row r="159" customFormat="1" ht="12" customHeight="1"/>
    <row r="160" customFormat="1" ht="12" customHeight="1"/>
    <row r="161" customFormat="1" ht="12" customHeight="1"/>
    <row r="162" customFormat="1" ht="12" customHeight="1"/>
    <row r="163" customFormat="1" ht="12" customHeight="1"/>
    <row r="164" customFormat="1" ht="12" customHeight="1"/>
    <row r="165" customFormat="1" ht="12" customHeight="1"/>
    <row r="166" customFormat="1" ht="12" customHeight="1"/>
    <row r="167" customFormat="1" ht="12" customHeight="1"/>
    <row r="168" customFormat="1" ht="12" customHeight="1"/>
    <row r="169" customFormat="1" ht="12" customHeight="1"/>
    <row r="170" customFormat="1" ht="12" customHeight="1"/>
    <row r="171" customFormat="1" ht="12" customHeight="1"/>
    <row r="172" customFormat="1" ht="12" customHeight="1"/>
    <row r="173" customFormat="1" ht="12" customHeight="1"/>
    <row r="174" customFormat="1" ht="12" customHeight="1"/>
    <row r="175" customFormat="1" ht="12" customHeight="1"/>
    <row r="176" customFormat="1" ht="12" customHeight="1"/>
    <row r="177" customFormat="1" ht="12" customHeight="1"/>
    <row r="178" customFormat="1" ht="12" customHeight="1"/>
    <row r="179" customFormat="1" ht="12" customHeight="1"/>
    <row r="180" customFormat="1" ht="12" customHeight="1"/>
    <row r="181" customFormat="1" ht="12" customHeight="1"/>
    <row r="182" customFormat="1" ht="12" customHeight="1"/>
    <row r="183" customFormat="1" ht="12" customHeight="1"/>
    <row r="184" customFormat="1" ht="12" customHeight="1"/>
    <row r="185" customFormat="1" ht="12" customHeight="1"/>
    <row r="186" customFormat="1" ht="12" customHeight="1"/>
    <row r="187" customFormat="1" ht="12" customHeight="1"/>
    <row r="188" customFormat="1" ht="12" customHeight="1"/>
    <row r="189" customFormat="1" ht="12" customHeight="1"/>
    <row r="190" customFormat="1" ht="12" customHeight="1"/>
    <row r="191" customFormat="1" ht="12" customHeight="1"/>
    <row r="192" customFormat="1" ht="12" customHeight="1"/>
    <row r="193" customFormat="1" ht="12" customHeight="1"/>
    <row r="194" customFormat="1" ht="12" customHeight="1"/>
    <row r="195" customFormat="1" ht="12" customHeight="1"/>
    <row r="196" customFormat="1" ht="12" customHeight="1"/>
    <row r="197" customFormat="1" ht="12" customHeight="1"/>
    <row r="198" customFormat="1" ht="12" customHeight="1"/>
    <row r="199" customFormat="1" ht="12" customHeight="1"/>
    <row r="200" customFormat="1" ht="12" customHeight="1"/>
    <row r="201" customFormat="1" ht="12" customHeight="1"/>
    <row r="202" customFormat="1" ht="12" customHeight="1"/>
    <row r="203" customFormat="1" ht="12" customHeight="1"/>
    <row r="204" customFormat="1" ht="12" customHeight="1"/>
    <row r="205" customFormat="1" ht="12" customHeight="1"/>
    <row r="206" customFormat="1" ht="12" customHeight="1"/>
    <row r="207" customFormat="1" ht="12" customHeight="1"/>
    <row r="208" customFormat="1" ht="12" customHeight="1"/>
    <row r="209" customFormat="1" ht="12" customHeight="1"/>
    <row r="210" customFormat="1" ht="12" customHeight="1"/>
    <row r="211" customFormat="1" ht="12" customHeight="1"/>
    <row r="212" customFormat="1" ht="12" customHeight="1"/>
    <row r="213" customFormat="1" ht="12" customHeight="1"/>
    <row r="214" customFormat="1" ht="12" customHeight="1"/>
    <row r="215" customFormat="1" ht="12" customHeight="1"/>
    <row r="216" customFormat="1" ht="12" customHeight="1"/>
    <row r="217" customFormat="1" ht="12" customHeight="1"/>
    <row r="218" customFormat="1" ht="12" customHeight="1"/>
    <row r="219" customFormat="1" ht="12" customHeight="1"/>
    <row r="220" customFormat="1" ht="12" customHeight="1"/>
    <row r="221" customFormat="1" ht="12" customHeight="1"/>
    <row r="222" customFormat="1" ht="12" customHeight="1"/>
    <row r="223" customFormat="1" ht="12" customHeight="1"/>
    <row r="224" customFormat="1" ht="12" customHeight="1"/>
    <row r="225" customFormat="1" ht="12" customHeight="1"/>
    <row r="226" customFormat="1" ht="12" customHeight="1"/>
    <row r="227" customFormat="1" ht="12" customHeight="1"/>
    <row r="228" customFormat="1" ht="12" customHeight="1"/>
    <row r="229" customFormat="1" ht="12" customHeight="1"/>
    <row r="230" customFormat="1" ht="12" customHeight="1"/>
    <row r="231" customFormat="1" ht="12" customHeight="1"/>
    <row r="232" customFormat="1" ht="12" customHeight="1"/>
    <row r="233" customFormat="1" ht="12" customHeight="1"/>
    <row r="234" customFormat="1" ht="12" customHeight="1"/>
    <row r="235" customFormat="1" ht="12" customHeight="1"/>
    <row r="236" customFormat="1" ht="12" customHeight="1"/>
    <row r="237" customFormat="1" ht="12" customHeight="1"/>
    <row r="238" customFormat="1" ht="12" customHeight="1"/>
    <row r="239" customFormat="1" ht="12" customHeight="1"/>
    <row r="240" customFormat="1" ht="12" customHeight="1"/>
    <row r="241" customFormat="1" ht="12" customHeight="1"/>
    <row r="242" customFormat="1" ht="12" customHeight="1"/>
    <row r="243" customFormat="1" ht="12" customHeight="1"/>
    <row r="244" customFormat="1" ht="12" customHeight="1"/>
    <row r="245" customFormat="1" ht="12" customHeight="1"/>
    <row r="246" customFormat="1" ht="12" customHeight="1"/>
    <row r="247" customFormat="1" ht="12" customHeight="1"/>
    <row r="248" customFormat="1" ht="12" customHeight="1"/>
    <row r="249" customFormat="1" ht="12" customHeight="1"/>
    <row r="250" customFormat="1" ht="12" customHeight="1"/>
    <row r="251" customFormat="1" ht="12" customHeight="1"/>
    <row r="252" customFormat="1" ht="12" customHeight="1"/>
    <row r="253" customFormat="1" ht="12" customHeight="1"/>
    <row r="254" customFormat="1" ht="12" customHeight="1"/>
    <row r="255" customFormat="1" ht="12" customHeight="1"/>
    <row r="256" customFormat="1" ht="12" customHeight="1"/>
    <row r="257" customFormat="1" ht="12" customHeight="1"/>
    <row r="258" customFormat="1" ht="12" customHeight="1"/>
    <row r="259" customFormat="1" ht="12" customHeight="1"/>
    <row r="260" customFormat="1" ht="12" customHeight="1"/>
    <row r="261" customFormat="1" ht="12" customHeight="1"/>
    <row r="262" customFormat="1" ht="12" customHeight="1"/>
    <row r="263" customFormat="1" ht="12" customHeight="1"/>
    <row r="264" customFormat="1" ht="12" customHeight="1"/>
    <row r="265" customFormat="1" ht="12" customHeight="1"/>
    <row r="266" customFormat="1" ht="12" customHeight="1"/>
    <row r="267" customFormat="1" ht="12" customHeight="1"/>
    <row r="268" customFormat="1" ht="12" customHeight="1"/>
    <row r="269" customFormat="1" ht="12" customHeight="1"/>
    <row r="270" customFormat="1" ht="12" customHeight="1"/>
    <row r="271" customFormat="1" ht="12" customHeight="1"/>
    <row r="272" customFormat="1" ht="12" customHeight="1"/>
    <row r="273" customFormat="1" ht="12" customHeight="1"/>
    <row r="274" customFormat="1" ht="12" customHeight="1"/>
    <row r="275" customFormat="1" ht="12" customHeight="1"/>
    <row r="276" customFormat="1" ht="12" customHeight="1"/>
    <row r="277" customFormat="1" ht="12" customHeight="1"/>
    <row r="278" customFormat="1" ht="12" customHeight="1"/>
    <row r="279" customFormat="1" ht="12" customHeight="1"/>
    <row r="280" customFormat="1" ht="12" customHeight="1"/>
    <row r="281" customFormat="1" ht="12" customHeight="1"/>
    <row r="282" customFormat="1" ht="12" customHeight="1"/>
    <row r="283" customFormat="1" ht="12" customHeight="1"/>
    <row r="284" customFormat="1" ht="12" customHeight="1"/>
    <row r="285" customFormat="1" ht="12" customHeight="1"/>
    <row r="286" customFormat="1" ht="12" customHeight="1"/>
    <row r="287" customFormat="1" ht="12" customHeight="1"/>
    <row r="288" customFormat="1" ht="12" customHeight="1"/>
    <row r="289" customFormat="1" ht="12" customHeight="1"/>
    <row r="290" customFormat="1" ht="12" customHeight="1"/>
    <row r="291" customFormat="1" ht="12" customHeight="1"/>
    <row r="292" customFormat="1" ht="12" customHeight="1"/>
    <row r="293" customFormat="1" ht="12" customHeight="1"/>
    <row r="294" customFormat="1" ht="12" customHeight="1"/>
    <row r="295" customFormat="1" ht="12" customHeight="1"/>
    <row r="296" customFormat="1" ht="12" customHeight="1"/>
    <row r="297" customFormat="1" ht="12" customHeight="1"/>
    <row r="298" customFormat="1" ht="12" customHeight="1"/>
    <row r="299" customFormat="1" ht="12" customHeight="1"/>
    <row r="300" customFormat="1" ht="12" customHeight="1"/>
    <row r="301" customFormat="1" ht="12" customHeight="1"/>
    <row r="302" customFormat="1" ht="12" customHeight="1"/>
    <row r="303" customFormat="1" ht="12" customHeight="1"/>
    <row r="304" customFormat="1" ht="12" customHeight="1"/>
    <row r="305" customFormat="1" ht="12" customHeight="1"/>
    <row r="306" customFormat="1" ht="12" customHeight="1"/>
    <row r="307" customFormat="1" ht="12" customHeight="1"/>
    <row r="308" customFormat="1" ht="12" customHeight="1"/>
    <row r="309" customFormat="1" ht="12" customHeight="1"/>
    <row r="310" customFormat="1" ht="12" customHeight="1"/>
    <row r="311" customFormat="1" ht="12" customHeight="1"/>
    <row r="312" customFormat="1" ht="12" customHeight="1"/>
    <row r="313" customFormat="1" ht="12" customHeight="1"/>
    <row r="314" customFormat="1" ht="12" customHeight="1"/>
    <row r="315" customFormat="1" ht="12" customHeight="1"/>
    <row r="316" customFormat="1" ht="12" customHeight="1"/>
    <row r="317" customFormat="1" ht="12" customHeight="1"/>
    <row r="318" customFormat="1" ht="12" customHeight="1"/>
    <row r="319" customFormat="1" ht="12" customHeight="1"/>
    <row r="320" customFormat="1" ht="12" customHeight="1"/>
    <row r="321" customFormat="1" ht="12" customHeight="1"/>
    <row r="322" customFormat="1" ht="12" customHeight="1"/>
    <row r="323" customFormat="1" ht="12" customHeight="1"/>
    <row r="324" customFormat="1" ht="12" customHeight="1"/>
    <row r="325" customFormat="1" ht="12" customHeight="1"/>
    <row r="326" customFormat="1" ht="12" customHeight="1"/>
    <row r="327" customFormat="1" ht="12" customHeight="1"/>
    <row r="328" customFormat="1" ht="12" customHeight="1"/>
    <row r="329" customFormat="1" ht="12" customHeight="1"/>
    <row r="330" customFormat="1" ht="12" customHeight="1"/>
    <row r="331" customFormat="1" ht="12" customHeight="1"/>
    <row r="332" customFormat="1" ht="12" customHeight="1"/>
    <row r="333" customFormat="1" ht="12" customHeight="1"/>
    <row r="334" customFormat="1" ht="12" customHeight="1"/>
    <row r="335" customFormat="1" ht="12" customHeight="1"/>
    <row r="336" customFormat="1" ht="12" customHeight="1"/>
    <row r="337" customFormat="1" ht="12" customHeight="1"/>
    <row r="338" customFormat="1" ht="12" customHeight="1"/>
    <row r="339" customFormat="1" ht="12" customHeight="1"/>
    <row r="340" customFormat="1" ht="12" customHeight="1"/>
    <row r="341" customFormat="1" ht="12" customHeight="1"/>
    <row r="342" customFormat="1" ht="12" customHeight="1"/>
    <row r="343" customFormat="1" ht="12" customHeight="1"/>
    <row r="344" customFormat="1" ht="12" customHeight="1"/>
    <row r="345" customFormat="1" ht="12" customHeight="1"/>
    <row r="346" customFormat="1" ht="12" customHeight="1"/>
    <row r="347" customFormat="1" ht="12" customHeight="1"/>
    <row r="348" customFormat="1" ht="12" customHeight="1"/>
    <row r="349" customFormat="1" ht="12" customHeight="1"/>
    <row r="350" customFormat="1" ht="12" customHeight="1"/>
    <row r="351" customFormat="1" ht="12" customHeight="1"/>
    <row r="352" customFormat="1" ht="12" customHeight="1"/>
    <row r="353" customFormat="1" ht="12" customHeight="1"/>
    <row r="354" customFormat="1" ht="12" customHeight="1"/>
    <row r="355" customFormat="1" ht="12" customHeight="1"/>
    <row r="356" customFormat="1" ht="12" customHeight="1"/>
    <row r="357" customFormat="1" ht="12" customHeight="1"/>
    <row r="358" customFormat="1" ht="12" customHeight="1"/>
    <row r="359" customFormat="1" ht="12" customHeight="1"/>
    <row r="360" customFormat="1" ht="12" customHeight="1"/>
    <row r="361" customFormat="1" ht="12" customHeight="1"/>
    <row r="362" customFormat="1" ht="12" customHeight="1"/>
    <row r="363" customFormat="1" ht="12" customHeight="1"/>
    <row r="364" customFormat="1" ht="12" customHeight="1"/>
    <row r="365" customFormat="1" ht="12" customHeight="1"/>
    <row r="366" customFormat="1" ht="12" customHeight="1"/>
    <row r="367" customFormat="1" ht="12" customHeight="1"/>
    <row r="368" customFormat="1" ht="12" customHeight="1"/>
    <row r="369" customFormat="1" ht="12" customHeight="1"/>
    <row r="370" customFormat="1" ht="12" customHeight="1"/>
    <row r="371" customFormat="1" ht="12" customHeight="1"/>
    <row r="372" customFormat="1" ht="12" customHeight="1"/>
    <row r="373" customFormat="1" ht="12" customHeight="1"/>
    <row r="374" customFormat="1" ht="12" customHeight="1"/>
    <row r="375" customFormat="1" ht="12" customHeight="1"/>
    <row r="376" customFormat="1" ht="12" customHeight="1"/>
    <row r="377" customFormat="1" ht="12" customHeight="1"/>
    <row r="378" customFormat="1" ht="12" customHeight="1"/>
    <row r="379" customFormat="1" ht="12" customHeight="1"/>
    <row r="380" customFormat="1" ht="12" customHeight="1"/>
    <row r="381" customFormat="1" ht="12" customHeight="1"/>
    <row r="382" customFormat="1" ht="12" customHeight="1"/>
    <row r="383" customFormat="1" ht="12" customHeight="1"/>
    <row r="384" customFormat="1" ht="12" customHeight="1"/>
    <row r="385" customFormat="1" ht="12" customHeight="1"/>
    <row r="386" customFormat="1" ht="12" customHeight="1"/>
    <row r="387" customFormat="1" ht="12" customHeight="1"/>
    <row r="388" customFormat="1" ht="12" customHeight="1"/>
    <row r="389" customFormat="1" ht="12" customHeight="1"/>
    <row r="390" customFormat="1" ht="12" customHeight="1"/>
    <row r="391" customFormat="1" ht="12" customHeight="1"/>
    <row r="392" customFormat="1" ht="12" customHeight="1"/>
    <row r="393" customFormat="1" ht="12" customHeight="1"/>
    <row r="394" customFormat="1" ht="12" customHeight="1"/>
    <row r="395" customFormat="1" ht="12" customHeight="1"/>
    <row r="396" customFormat="1" ht="12" customHeight="1"/>
    <row r="397" customFormat="1" ht="12" customHeight="1"/>
    <row r="398" customFormat="1" ht="12" customHeight="1"/>
    <row r="399" customFormat="1" ht="12" customHeight="1"/>
    <row r="400" customFormat="1" ht="12" customHeight="1"/>
    <row r="401" customFormat="1" ht="12" customHeight="1"/>
    <row r="402" customFormat="1" ht="12" customHeight="1"/>
    <row r="403" customFormat="1" ht="12" customHeight="1"/>
    <row r="404" customFormat="1" ht="12" customHeight="1"/>
    <row r="405" customFormat="1" ht="12" customHeight="1"/>
    <row r="406" customFormat="1" ht="12" customHeight="1"/>
    <row r="407" customFormat="1" ht="12" customHeight="1"/>
    <row r="408" customFormat="1" ht="12" customHeight="1"/>
    <row r="409" customFormat="1" ht="12" customHeight="1"/>
    <row r="410" customFormat="1" ht="12" customHeight="1"/>
    <row r="411" customFormat="1" ht="12" customHeight="1"/>
    <row r="412" customFormat="1" ht="12" customHeight="1"/>
    <row r="413" customFormat="1" ht="12" customHeight="1"/>
    <row r="414" customFormat="1" ht="12" customHeight="1"/>
    <row r="415" customFormat="1" ht="12" customHeight="1"/>
    <row r="416" customFormat="1" ht="12" customHeight="1"/>
    <row r="417" customFormat="1" ht="12" customHeight="1"/>
    <row r="418" customFormat="1" ht="12" customHeight="1"/>
    <row r="419" customFormat="1" ht="12" customHeight="1"/>
    <row r="420" customFormat="1" ht="12" customHeight="1"/>
    <row r="421" customFormat="1" ht="12" customHeight="1"/>
    <row r="422" customFormat="1" ht="12" customHeight="1"/>
    <row r="423" customFormat="1" ht="12" customHeight="1"/>
    <row r="424" customFormat="1" ht="12" customHeight="1"/>
    <row r="425" customFormat="1" ht="12" customHeight="1"/>
    <row r="426" customFormat="1" ht="12" customHeight="1"/>
    <row r="427" customFormat="1" ht="12" customHeight="1"/>
    <row r="428" customFormat="1" ht="12" customHeight="1"/>
    <row r="429" customFormat="1" ht="12" customHeight="1"/>
    <row r="430" customFormat="1" ht="12" customHeight="1"/>
    <row r="431" customFormat="1" ht="12" customHeight="1"/>
    <row r="432" customFormat="1" ht="12" customHeight="1"/>
    <row r="433" customFormat="1" ht="12" customHeight="1"/>
    <row r="434" customFormat="1" ht="12" customHeight="1"/>
    <row r="435" customFormat="1" ht="12" customHeight="1"/>
    <row r="436" customFormat="1" ht="12" customHeight="1"/>
    <row r="437" customFormat="1" ht="12" customHeight="1"/>
    <row r="438" customFormat="1" ht="12" customHeight="1"/>
    <row r="439" customFormat="1" ht="12" customHeight="1"/>
    <row r="440" customFormat="1" ht="12" customHeight="1"/>
    <row r="441" customFormat="1" ht="12" customHeight="1"/>
    <row r="442" customFormat="1" ht="12" customHeight="1"/>
    <row r="443" customFormat="1" ht="12" customHeight="1"/>
    <row r="444" customFormat="1" ht="12" customHeight="1"/>
    <row r="445" customFormat="1" ht="12" customHeight="1"/>
    <row r="446" customFormat="1" ht="12" customHeight="1"/>
    <row r="447" customFormat="1" ht="12" customHeight="1"/>
    <row r="448" customFormat="1" ht="12" customHeight="1"/>
    <row r="449" customFormat="1" ht="12" customHeight="1"/>
    <row r="450" customFormat="1" ht="12" customHeight="1"/>
    <row r="451" customFormat="1" ht="12" customHeight="1"/>
    <row r="452" customFormat="1" ht="12" customHeight="1"/>
    <row r="453" customFormat="1" ht="12" customHeight="1"/>
    <row r="454" customFormat="1" ht="12" customHeight="1"/>
    <row r="455" customFormat="1" ht="12" customHeight="1"/>
    <row r="456" customFormat="1" ht="12" customHeight="1"/>
    <row r="457" customFormat="1" ht="12" customHeight="1"/>
    <row r="458" customFormat="1" ht="12" customHeight="1"/>
    <row r="459" customFormat="1" ht="12" customHeight="1"/>
    <row r="460" customFormat="1" ht="12" customHeight="1"/>
    <row r="461" customFormat="1" ht="12" customHeight="1"/>
    <row r="462" customFormat="1" ht="12" customHeight="1"/>
    <row r="463" customFormat="1" ht="12" customHeight="1"/>
    <row r="464" customFormat="1" ht="12" customHeight="1"/>
    <row r="465" customFormat="1" ht="12" customHeight="1"/>
    <row r="466" customFormat="1" ht="12" customHeight="1"/>
    <row r="467" customFormat="1" ht="12" customHeight="1"/>
    <row r="468" customFormat="1" ht="12" customHeight="1"/>
    <row r="469" customFormat="1" ht="12" customHeight="1"/>
    <row r="470" customFormat="1" ht="12" customHeight="1"/>
    <row r="471" customFormat="1" ht="12" customHeight="1"/>
    <row r="472" customFormat="1" ht="12" customHeight="1"/>
    <row r="473" customFormat="1" ht="12" customHeight="1"/>
    <row r="474" customFormat="1" ht="12" customHeight="1"/>
    <row r="475" customFormat="1" ht="12" customHeight="1"/>
    <row r="476" customFormat="1" ht="12" customHeight="1"/>
    <row r="477" customFormat="1" ht="12" customHeight="1"/>
    <row r="478" customFormat="1" ht="12" customHeight="1"/>
    <row r="479" customFormat="1" ht="12" customHeight="1"/>
    <row r="480" customFormat="1" ht="12" customHeight="1"/>
    <row r="481" customFormat="1" ht="12" customHeight="1"/>
    <row r="482" customFormat="1" ht="12" customHeight="1"/>
    <row r="483" customFormat="1" ht="12" customHeight="1"/>
    <row r="484" customFormat="1" ht="12" customHeight="1"/>
    <row r="485" customFormat="1" ht="12" customHeight="1"/>
    <row r="486" customFormat="1" ht="12" customHeight="1"/>
    <row r="487" customFormat="1" ht="12" customHeight="1"/>
    <row r="488" customFormat="1" ht="12" customHeight="1"/>
    <row r="489" customFormat="1" ht="12" customHeight="1"/>
    <row r="490" customFormat="1" ht="12" customHeight="1"/>
    <row r="491" customFormat="1" ht="12" customHeight="1"/>
    <row r="492" customFormat="1" ht="12" customHeight="1"/>
    <row r="493" customFormat="1" ht="12" customHeight="1"/>
    <row r="494" customFormat="1" ht="12" customHeight="1"/>
    <row r="495" customFormat="1" ht="12" customHeight="1"/>
    <row r="496" customFormat="1" ht="12" customHeight="1"/>
    <row r="497" customFormat="1" ht="12" customHeight="1"/>
    <row r="498" customFormat="1" ht="12" customHeight="1"/>
    <row r="499" customFormat="1" ht="12" customHeight="1"/>
    <row r="500" customFormat="1" ht="12" customHeight="1"/>
    <row r="501" customFormat="1" ht="12" customHeight="1"/>
    <row r="502" customFormat="1" ht="12" customHeight="1"/>
    <row r="503" customFormat="1" ht="12" customHeight="1"/>
    <row r="504" customFormat="1" ht="12" customHeight="1"/>
    <row r="505" customFormat="1" ht="12" customHeight="1"/>
    <row r="506" customFormat="1" ht="12" customHeight="1"/>
    <row r="507" customFormat="1" ht="12" customHeight="1"/>
    <row r="508" customFormat="1" ht="12" customHeight="1"/>
    <row r="509" customFormat="1" ht="12" customHeight="1"/>
    <row r="510" customFormat="1" ht="12" customHeight="1"/>
    <row r="511" customFormat="1" ht="12" customHeight="1"/>
    <row r="512" customFormat="1" ht="12" customHeight="1"/>
    <row r="513" customFormat="1" ht="12" customHeight="1"/>
    <row r="514" customFormat="1" ht="12" customHeight="1"/>
    <row r="515" customFormat="1" ht="12" customHeight="1"/>
    <row r="516" customFormat="1" ht="12" customHeight="1"/>
    <row r="517" customFormat="1" ht="12" customHeight="1"/>
    <row r="518" customFormat="1" ht="12" customHeight="1"/>
    <row r="519" customFormat="1" ht="12" customHeight="1"/>
    <row r="520" customFormat="1" ht="12" customHeight="1"/>
    <row r="521" customFormat="1" ht="12" customHeight="1"/>
    <row r="522" customFormat="1" ht="12" customHeight="1"/>
    <row r="523" customFormat="1" ht="12" customHeight="1"/>
    <row r="524" customFormat="1" ht="12" customHeight="1"/>
    <row r="525" customFormat="1" ht="12" customHeight="1"/>
    <row r="526" customFormat="1" ht="12" customHeight="1"/>
    <row r="527" customFormat="1" ht="12" customHeight="1"/>
    <row r="528" customFormat="1" ht="12" customHeight="1"/>
    <row r="529" customFormat="1" ht="12" customHeight="1"/>
    <row r="530" customFormat="1" ht="12" customHeight="1"/>
    <row r="531" customFormat="1" ht="12" customHeight="1"/>
    <row r="532" customFormat="1" ht="12" customHeight="1"/>
    <row r="533" customFormat="1" ht="12" customHeight="1"/>
    <row r="534" customFormat="1" ht="12" customHeight="1"/>
    <row r="535" customFormat="1" ht="12" customHeight="1"/>
    <row r="536" customFormat="1" ht="12" customHeight="1"/>
    <row r="537" customFormat="1" ht="12" customHeight="1"/>
    <row r="538" customFormat="1" ht="12" customHeight="1"/>
    <row r="539" customFormat="1" ht="12" customHeight="1"/>
    <row r="540" customFormat="1" ht="12" customHeight="1"/>
    <row r="541" customFormat="1" ht="12" customHeight="1"/>
    <row r="542" customFormat="1" ht="12" customHeight="1"/>
    <row r="543" customFormat="1" ht="12" customHeight="1"/>
    <row r="544" customFormat="1" ht="12" customHeight="1"/>
    <row r="545" customFormat="1" ht="12" customHeight="1"/>
    <row r="546" customFormat="1" ht="12" customHeight="1"/>
    <row r="547" customFormat="1" ht="12" customHeight="1"/>
    <row r="548" customFormat="1" ht="12" customHeight="1"/>
    <row r="549" customFormat="1" ht="12" customHeight="1"/>
    <row r="550" customFormat="1" ht="12" customHeight="1"/>
    <row r="551" customFormat="1" ht="12" customHeight="1"/>
    <row r="552" customFormat="1" ht="12" customHeight="1"/>
    <row r="553" customFormat="1" ht="12" customHeight="1"/>
    <row r="554" customFormat="1" ht="12" customHeight="1"/>
    <row r="555" customFormat="1" ht="12" customHeight="1"/>
    <row r="556" customFormat="1" ht="12" customHeight="1"/>
    <row r="557" customFormat="1" ht="12" customHeight="1"/>
    <row r="558" customFormat="1" ht="12" customHeight="1"/>
    <row r="559" customFormat="1" ht="12" customHeight="1"/>
    <row r="560" customFormat="1" ht="12" customHeight="1"/>
    <row r="561" customFormat="1" ht="12" customHeight="1"/>
    <row r="562" customFormat="1" ht="12" customHeight="1"/>
    <row r="563" customFormat="1" ht="12" customHeight="1"/>
    <row r="564" customFormat="1" ht="12" customHeight="1"/>
    <row r="565" customFormat="1" ht="12" customHeight="1"/>
    <row r="566" customFormat="1" ht="12" customHeight="1"/>
    <row r="567" customFormat="1" ht="12" customHeight="1"/>
    <row r="568" customFormat="1" ht="12" customHeight="1"/>
    <row r="569" customFormat="1" ht="12" customHeight="1"/>
    <row r="570" customFormat="1" ht="12" customHeight="1"/>
    <row r="571" customFormat="1" ht="12" customHeight="1"/>
    <row r="572" customFormat="1" ht="12" customHeight="1"/>
    <row r="573" customFormat="1" ht="12" customHeight="1"/>
    <row r="574" customFormat="1" ht="12" customHeight="1"/>
    <row r="575" customFormat="1" ht="12" customHeight="1"/>
    <row r="576" customFormat="1" ht="12" customHeight="1"/>
    <row r="577" customFormat="1" ht="12" customHeight="1"/>
    <row r="578" customFormat="1" ht="12" customHeight="1"/>
    <row r="579" customFormat="1" ht="12" customHeight="1"/>
    <row r="580" customFormat="1" ht="12" customHeight="1"/>
    <row r="581" customFormat="1" ht="12" customHeight="1"/>
    <row r="582" customFormat="1" ht="12" customHeight="1"/>
    <row r="583" customFormat="1" ht="12" customHeight="1"/>
    <row r="584" customFormat="1" ht="12" customHeight="1"/>
    <row r="585" customFormat="1" ht="12" customHeight="1"/>
    <row r="586" customFormat="1" ht="12" customHeight="1"/>
    <row r="587" customFormat="1" ht="12" customHeight="1"/>
    <row r="588" customFormat="1" ht="12" customHeight="1"/>
    <row r="589" customFormat="1" ht="12" customHeight="1"/>
    <row r="590" customFormat="1" ht="12" customHeight="1"/>
    <row r="591" customFormat="1" ht="12" customHeight="1"/>
    <row r="592" customFormat="1" ht="12" customHeight="1"/>
    <row r="593" customFormat="1" ht="12" customHeight="1"/>
    <row r="594" customFormat="1" ht="12" customHeight="1"/>
    <row r="595" customFormat="1" ht="12" customHeight="1"/>
    <row r="596" customFormat="1" ht="12" customHeight="1"/>
    <row r="597" customFormat="1" ht="12" customHeight="1"/>
    <row r="598" customFormat="1" ht="12" customHeight="1"/>
    <row r="599" customFormat="1" ht="12" customHeight="1"/>
    <row r="600" customFormat="1" ht="12" customHeight="1"/>
    <row r="601" customFormat="1" ht="12" customHeight="1"/>
    <row r="602" customFormat="1" ht="12" customHeight="1"/>
    <row r="603" customFormat="1" ht="12" customHeight="1"/>
    <row r="604" customFormat="1" ht="12" customHeight="1"/>
    <row r="605" customFormat="1" ht="12" customHeight="1"/>
    <row r="606" customFormat="1" ht="12" customHeight="1"/>
    <row r="607" customFormat="1" ht="12" customHeight="1"/>
    <row r="608" customFormat="1" ht="12" customHeight="1"/>
    <row r="609" customFormat="1" ht="12" customHeight="1"/>
    <row r="610" customFormat="1" ht="12" customHeight="1"/>
    <row r="611" customFormat="1" ht="12" customHeight="1"/>
    <row r="612" customFormat="1" ht="12" customHeight="1"/>
    <row r="613" customFormat="1" ht="12" customHeight="1"/>
    <row r="614" customFormat="1" ht="12" customHeight="1"/>
    <row r="615" customFormat="1" ht="12" customHeight="1"/>
    <row r="616" customFormat="1" ht="12" customHeight="1"/>
    <row r="617" customFormat="1" ht="12" customHeight="1"/>
    <row r="618" customFormat="1" ht="12" customHeight="1"/>
    <row r="619" customFormat="1" ht="12" customHeight="1"/>
    <row r="620" customFormat="1" ht="12" customHeight="1"/>
    <row r="621" customFormat="1" ht="12" customHeight="1"/>
    <row r="622" customFormat="1" ht="12" customHeight="1"/>
    <row r="623" customFormat="1" ht="12" customHeight="1"/>
    <row r="624" customFormat="1" ht="12" customHeight="1"/>
    <row r="625" customFormat="1" ht="12" customHeight="1"/>
    <row r="626" customFormat="1" ht="12" customHeight="1"/>
    <row r="627" customFormat="1" ht="12" customHeight="1"/>
    <row r="628" customFormat="1" ht="12" customHeight="1"/>
    <row r="629" customFormat="1" ht="12" customHeight="1"/>
    <row r="630" customFormat="1" ht="12" customHeight="1"/>
    <row r="631" customFormat="1" ht="12" customHeight="1"/>
    <row r="632" customFormat="1" ht="12" customHeight="1"/>
    <row r="633" customFormat="1" ht="12" customHeight="1"/>
    <row r="634" customFormat="1" ht="12" customHeight="1"/>
    <row r="635" customFormat="1" ht="12" customHeight="1"/>
    <row r="636" customFormat="1" ht="12" customHeight="1"/>
    <row r="637" customFormat="1" ht="12" customHeight="1"/>
    <row r="638" customFormat="1" ht="12" customHeight="1"/>
    <row r="639" customFormat="1" ht="12" customHeight="1"/>
    <row r="640" customFormat="1" ht="12" customHeight="1"/>
    <row r="641" customFormat="1" ht="12" customHeight="1"/>
    <row r="642" customFormat="1" ht="12" customHeight="1"/>
    <row r="643" customFormat="1" ht="12" customHeight="1"/>
    <row r="644" customFormat="1" ht="12" customHeight="1"/>
    <row r="645" customFormat="1" ht="12" customHeight="1"/>
    <row r="646" customFormat="1" ht="12" customHeight="1"/>
    <row r="647" customFormat="1" ht="12" customHeight="1"/>
    <row r="648" customFormat="1" ht="12" customHeight="1"/>
    <row r="649" customFormat="1" ht="12" customHeight="1"/>
    <row r="650" customFormat="1" ht="12" customHeight="1"/>
    <row r="651" customFormat="1" ht="12" customHeight="1"/>
    <row r="652" customFormat="1" ht="12" customHeight="1"/>
    <row r="653" customFormat="1" ht="12" customHeight="1"/>
    <row r="654" customFormat="1" ht="12" customHeight="1"/>
    <row r="655" customFormat="1" ht="12" customHeight="1"/>
    <row r="656" customFormat="1" ht="12" customHeight="1"/>
    <row r="657" customFormat="1" ht="12" customHeight="1"/>
    <row r="658" customFormat="1" ht="12" customHeight="1"/>
    <row r="659" customFormat="1" ht="12" customHeight="1"/>
    <row r="660" customFormat="1" ht="12" customHeight="1"/>
    <row r="661" customFormat="1" ht="12" customHeight="1"/>
    <row r="662" customFormat="1" ht="12" customHeight="1"/>
    <row r="663" customFormat="1" ht="12" customHeight="1"/>
    <row r="664" customFormat="1" ht="12" customHeight="1"/>
    <row r="665" customFormat="1" ht="12" customHeight="1"/>
    <row r="666" customFormat="1" ht="12" customHeight="1"/>
    <row r="667" customFormat="1" ht="12" customHeight="1"/>
    <row r="668" customFormat="1" ht="12" customHeight="1"/>
    <row r="669" customFormat="1" ht="12" customHeight="1"/>
    <row r="670" customFormat="1" ht="12" customHeight="1"/>
    <row r="671" customFormat="1" ht="12" customHeight="1"/>
    <row r="672" customFormat="1" ht="12" customHeight="1"/>
    <row r="673" customFormat="1" ht="12" customHeight="1"/>
    <row r="674" customFormat="1" ht="12" customHeight="1"/>
    <row r="675" customFormat="1" ht="12" customHeight="1"/>
    <row r="676" customFormat="1" ht="12" customHeight="1"/>
    <row r="677" customFormat="1" ht="12" customHeight="1"/>
    <row r="678" customFormat="1" ht="12" customHeight="1"/>
    <row r="679" customFormat="1" ht="12" customHeight="1"/>
    <row r="680" customFormat="1" ht="12" customHeight="1"/>
    <row r="681" customFormat="1" ht="12" customHeight="1"/>
    <row r="682" customFormat="1" ht="12" customHeight="1"/>
    <row r="683" customFormat="1" ht="12" customHeight="1"/>
    <row r="684" customFormat="1" ht="12" customHeight="1"/>
    <row r="685" customFormat="1" ht="12" customHeight="1"/>
    <row r="686" customFormat="1" ht="12" customHeight="1"/>
    <row r="687" customFormat="1" ht="12" customHeight="1"/>
    <row r="688" customFormat="1" ht="12" customHeight="1"/>
    <row r="689" customFormat="1" ht="12" customHeight="1"/>
    <row r="690" customFormat="1" ht="12" customHeight="1"/>
    <row r="691" customFormat="1" ht="12" customHeight="1"/>
    <row r="692" customFormat="1" ht="12" customHeight="1"/>
    <row r="693" customFormat="1" ht="12" customHeight="1"/>
    <row r="694" customFormat="1" ht="12" customHeight="1"/>
    <row r="695" customFormat="1" ht="12" customHeight="1"/>
    <row r="696" customFormat="1" ht="12" customHeight="1"/>
    <row r="697" customFormat="1" ht="12" customHeight="1"/>
    <row r="698" customFormat="1" ht="12" customHeight="1"/>
    <row r="699" customFormat="1" ht="12" customHeight="1"/>
    <row r="700" customFormat="1" ht="12" customHeight="1"/>
    <row r="701" customFormat="1" ht="12" customHeight="1"/>
    <row r="702" customFormat="1" ht="12" customHeight="1"/>
    <row r="703" customFormat="1" ht="12" customHeight="1"/>
    <row r="704" customFormat="1" ht="12" customHeight="1"/>
    <row r="705" customFormat="1" ht="12" customHeight="1"/>
    <row r="706" customFormat="1" ht="12" customHeight="1"/>
    <row r="707" customFormat="1" ht="12" customHeight="1"/>
    <row r="708" customFormat="1" ht="12" customHeight="1"/>
    <row r="709" customFormat="1" ht="12" customHeight="1"/>
    <row r="710" customFormat="1" ht="12" customHeight="1"/>
    <row r="711" customFormat="1" ht="12" customHeight="1"/>
    <row r="712" customFormat="1" ht="12" customHeight="1"/>
    <row r="713" customFormat="1" ht="12" customHeight="1"/>
    <row r="714" customFormat="1" ht="12" customHeight="1"/>
    <row r="715" customFormat="1" ht="12" customHeight="1"/>
    <row r="716" customFormat="1" ht="12" customHeight="1"/>
    <row r="717" customFormat="1" ht="12" customHeight="1"/>
    <row r="718" customFormat="1" ht="12" customHeight="1"/>
    <row r="719" customFormat="1" ht="12" customHeight="1"/>
    <row r="720" customFormat="1" ht="12" customHeight="1"/>
    <row r="721" customFormat="1" ht="12" customHeight="1"/>
    <row r="722" customFormat="1" ht="12" customHeight="1"/>
    <row r="723" customFormat="1" ht="12" customHeight="1"/>
    <row r="724" customFormat="1" ht="12" customHeight="1"/>
    <row r="725" customFormat="1" ht="12" customHeight="1"/>
    <row r="726" customFormat="1" ht="12" customHeight="1"/>
    <row r="727" customFormat="1" ht="12" customHeight="1"/>
    <row r="728" customFormat="1" ht="12" customHeight="1"/>
    <row r="729" customFormat="1" ht="12" customHeight="1"/>
    <row r="730" customFormat="1" ht="12" customHeight="1"/>
    <row r="731" customFormat="1" ht="12" customHeight="1"/>
    <row r="732" customFormat="1" ht="12" customHeight="1"/>
    <row r="733" customFormat="1" ht="12" customHeight="1"/>
    <row r="734" customFormat="1" ht="12" customHeight="1"/>
    <row r="735" customFormat="1" ht="12" customHeight="1"/>
    <row r="736" customFormat="1" ht="12" customHeight="1"/>
    <row r="737" customFormat="1" ht="12" customHeight="1"/>
    <row r="738" customFormat="1" ht="12" customHeight="1"/>
    <row r="739" customFormat="1" ht="12" customHeight="1"/>
    <row r="740" customFormat="1" ht="12" customHeight="1"/>
    <row r="741" customFormat="1" ht="12" customHeight="1"/>
    <row r="742" customFormat="1" ht="12" customHeight="1"/>
    <row r="743" customFormat="1" ht="12" customHeight="1"/>
    <row r="744" customFormat="1" ht="12" customHeight="1"/>
    <row r="745" customFormat="1" ht="12" customHeight="1"/>
    <row r="746" customFormat="1" ht="12" customHeight="1"/>
    <row r="747" customFormat="1" ht="12" customHeight="1"/>
    <row r="748" customFormat="1" ht="12" customHeight="1"/>
    <row r="749" customFormat="1" ht="12" customHeight="1"/>
    <row r="750" customFormat="1" ht="12" customHeight="1"/>
    <row r="751" customFormat="1" ht="12" customHeight="1"/>
    <row r="752" customFormat="1" ht="12" customHeight="1"/>
    <row r="753" customFormat="1" ht="12" customHeight="1"/>
    <row r="754" customFormat="1" ht="12" customHeight="1"/>
    <row r="755" customFormat="1" ht="12" customHeight="1"/>
    <row r="756" customFormat="1" ht="12" customHeight="1"/>
    <row r="757" customFormat="1" ht="12" customHeight="1"/>
    <row r="758" customFormat="1" ht="12" customHeight="1"/>
    <row r="759" customFormat="1" ht="12" customHeight="1"/>
    <row r="760" customFormat="1" ht="12" customHeight="1"/>
    <row r="761" customFormat="1" ht="12" customHeight="1"/>
    <row r="762" customFormat="1" ht="12" customHeight="1"/>
    <row r="763" customFormat="1" ht="12" customHeight="1"/>
    <row r="764" customFormat="1" ht="12" customHeight="1"/>
    <row r="765" customFormat="1" ht="12" customHeight="1"/>
    <row r="766" customFormat="1" ht="12" customHeight="1"/>
    <row r="767" customFormat="1" ht="12" customHeight="1"/>
    <row r="768" customFormat="1" ht="12" customHeight="1"/>
    <row r="769" customFormat="1" ht="12" customHeight="1"/>
    <row r="770" customFormat="1" ht="12" customHeight="1"/>
    <row r="771" customFormat="1" ht="12" customHeight="1"/>
    <row r="772" customFormat="1" ht="12" customHeight="1"/>
    <row r="773" customFormat="1" ht="12" customHeight="1"/>
    <row r="774" customFormat="1" ht="12" customHeight="1"/>
    <row r="775" customFormat="1" ht="12" customHeight="1"/>
    <row r="776" customFormat="1" ht="12" customHeight="1"/>
    <row r="777" customFormat="1" ht="12" customHeight="1"/>
    <row r="778" customFormat="1" ht="12" customHeight="1"/>
    <row r="779" customFormat="1" ht="12" customHeight="1"/>
    <row r="780" customFormat="1" ht="12" customHeight="1"/>
    <row r="781" customFormat="1" ht="12" customHeight="1"/>
    <row r="782" customFormat="1" ht="12" customHeight="1"/>
    <row r="783" customFormat="1" ht="12" customHeight="1"/>
    <row r="784" customFormat="1" ht="12" customHeight="1"/>
    <row r="785" customFormat="1" ht="12" customHeight="1"/>
    <row r="786" customFormat="1" ht="12" customHeight="1"/>
    <row r="787" customFormat="1" ht="12" customHeight="1"/>
    <row r="788" customFormat="1" ht="12" customHeight="1"/>
    <row r="789" customFormat="1" ht="12" customHeight="1"/>
    <row r="790" customFormat="1" ht="12" customHeight="1"/>
    <row r="791" customFormat="1" ht="12" customHeight="1"/>
    <row r="792" customFormat="1" ht="12" customHeight="1"/>
    <row r="793" customFormat="1" ht="12" customHeight="1"/>
    <row r="794" customFormat="1" ht="12" customHeight="1"/>
    <row r="795" customFormat="1" ht="12" customHeight="1"/>
    <row r="796" customFormat="1" ht="12" customHeight="1"/>
    <row r="797" customFormat="1" ht="12" customHeight="1"/>
    <row r="798" customFormat="1" ht="12" customHeight="1"/>
    <row r="799" customFormat="1" ht="12" customHeight="1"/>
    <row r="800" customFormat="1" ht="12" customHeight="1"/>
    <row r="801" customFormat="1" ht="12" customHeight="1"/>
    <row r="802" customFormat="1" ht="12" customHeight="1"/>
    <row r="803" customFormat="1" ht="12" customHeight="1"/>
    <row r="804" customFormat="1" ht="12" customHeight="1"/>
    <row r="805" customFormat="1" ht="12" customHeight="1"/>
    <row r="806" customFormat="1" ht="12" customHeight="1"/>
    <row r="807" customFormat="1" ht="12" customHeight="1"/>
    <row r="808" customFormat="1" ht="12" customHeight="1"/>
    <row r="809" customFormat="1" ht="12" customHeight="1"/>
    <row r="810" customFormat="1" ht="12" customHeight="1"/>
    <row r="811" customFormat="1" ht="12" customHeight="1"/>
    <row r="812" customFormat="1" ht="12" customHeight="1"/>
    <row r="813" customFormat="1" ht="12" customHeight="1"/>
    <row r="814" customFormat="1" ht="12" customHeight="1"/>
    <row r="815" customFormat="1" ht="12" customHeight="1"/>
    <row r="816" customFormat="1" ht="12" customHeight="1"/>
    <row r="817" customFormat="1" ht="12" customHeight="1"/>
    <row r="818" customFormat="1" ht="12" customHeight="1"/>
    <row r="819" customFormat="1" ht="12" customHeight="1"/>
    <row r="820" customFormat="1" ht="12" customHeight="1"/>
    <row r="821" customFormat="1" ht="12" customHeight="1"/>
    <row r="822" customFormat="1" ht="12" customHeight="1"/>
    <row r="823" customFormat="1" ht="12" customHeight="1"/>
    <row r="824" customFormat="1" ht="12" customHeight="1"/>
    <row r="825" customFormat="1" ht="12" customHeight="1"/>
    <row r="826" customFormat="1" ht="12" customHeight="1"/>
    <row r="827" customFormat="1" ht="12" customHeight="1"/>
    <row r="828" customFormat="1" ht="12" customHeight="1"/>
    <row r="829" customFormat="1" ht="12" customHeight="1"/>
    <row r="830" customFormat="1" ht="12" customHeight="1"/>
    <row r="831" customFormat="1" ht="12" customHeight="1"/>
    <row r="832" customFormat="1" ht="12" customHeight="1"/>
    <row r="833" customFormat="1" ht="12" customHeight="1"/>
    <row r="834" customFormat="1" ht="12" customHeight="1"/>
    <row r="835" customFormat="1" ht="12" customHeight="1"/>
    <row r="836" customFormat="1" ht="12" customHeight="1"/>
    <row r="837" customFormat="1" ht="12" customHeight="1"/>
    <row r="838" customFormat="1" ht="12" customHeight="1"/>
    <row r="839" customFormat="1" ht="12" customHeight="1"/>
    <row r="840" customFormat="1" ht="12" customHeight="1"/>
    <row r="841" customFormat="1" ht="12" customHeight="1"/>
    <row r="842" customFormat="1" ht="12" customHeight="1"/>
    <row r="843" customFormat="1" ht="12" customHeight="1"/>
    <row r="844" customFormat="1" ht="12" customHeight="1"/>
    <row r="845" customFormat="1" ht="12" customHeight="1"/>
    <row r="846" customFormat="1" ht="12" customHeight="1"/>
    <row r="847" customFormat="1" ht="12" customHeight="1"/>
    <row r="848" customFormat="1" ht="12" customHeight="1"/>
    <row r="849" customFormat="1" ht="12" customHeight="1"/>
    <row r="850" customFormat="1" ht="12" customHeight="1"/>
    <row r="851" customFormat="1" ht="12" customHeight="1"/>
    <row r="852" customFormat="1" ht="12" customHeight="1"/>
    <row r="853" customFormat="1" ht="12" customHeight="1"/>
    <row r="854" customFormat="1" ht="12" customHeight="1"/>
    <row r="855" customFormat="1" ht="12" customHeight="1"/>
    <row r="856" customFormat="1" ht="12" customHeight="1"/>
    <row r="857" customFormat="1" ht="12" customHeight="1"/>
    <row r="858" customFormat="1" ht="12" customHeight="1"/>
    <row r="859" customFormat="1" ht="12" customHeight="1"/>
    <row r="860" customFormat="1" ht="12" customHeight="1"/>
    <row r="861" customFormat="1" ht="12" customHeight="1"/>
    <row r="862" customFormat="1" ht="12" customHeight="1"/>
    <row r="863" customFormat="1" ht="12" customHeight="1"/>
    <row r="864" customFormat="1" ht="12" customHeight="1"/>
    <row r="865" customFormat="1" ht="12" customHeight="1"/>
    <row r="866" customFormat="1" ht="12" customHeight="1"/>
    <row r="867" customFormat="1" ht="12" customHeight="1"/>
    <row r="868" customFormat="1" ht="12" customHeight="1"/>
    <row r="869" customFormat="1" ht="12" customHeight="1"/>
    <row r="870" customFormat="1" ht="12" customHeight="1"/>
    <row r="871" customFormat="1" ht="12" customHeight="1"/>
    <row r="872" customFormat="1" ht="12" customHeight="1"/>
    <row r="873" customFormat="1" ht="12" customHeight="1"/>
    <row r="874" customFormat="1" ht="12" customHeight="1"/>
    <row r="875" customFormat="1" ht="12" customHeight="1"/>
    <row r="876" customFormat="1" ht="12" customHeight="1"/>
    <row r="877" customFormat="1" ht="12" customHeight="1"/>
    <row r="878" customFormat="1" ht="12" customHeight="1"/>
    <row r="879" customFormat="1" ht="12" customHeight="1"/>
    <row r="880" customFormat="1" ht="12" customHeight="1"/>
    <row r="881" customFormat="1" ht="12" customHeight="1"/>
    <row r="882" customFormat="1" ht="12" customHeight="1"/>
    <row r="883" customFormat="1" ht="12" customHeight="1"/>
    <row r="884" customFormat="1" ht="12" customHeight="1"/>
    <row r="885" customFormat="1" ht="12" customHeight="1"/>
    <row r="886" customFormat="1" ht="12" customHeight="1"/>
    <row r="887" customFormat="1" ht="12" customHeight="1"/>
    <row r="888" customFormat="1" ht="12" customHeight="1"/>
    <row r="889" customFormat="1" ht="12" customHeight="1"/>
    <row r="890" customFormat="1" ht="12" customHeight="1"/>
    <row r="891" customFormat="1" ht="12" customHeight="1"/>
    <row r="892" customFormat="1" ht="12" customHeight="1"/>
    <row r="893" customFormat="1" ht="12" customHeight="1"/>
    <row r="894" customFormat="1" ht="12" customHeight="1"/>
    <row r="895" customFormat="1" ht="12" customHeight="1"/>
    <row r="896" customFormat="1" ht="12" customHeight="1"/>
    <row r="897" customFormat="1" ht="12" customHeight="1"/>
    <row r="898" customFormat="1" ht="12" customHeight="1"/>
    <row r="899" customFormat="1" ht="12" customHeight="1"/>
    <row r="900" customFormat="1" ht="12" customHeight="1"/>
    <row r="901" customFormat="1" ht="12" customHeight="1"/>
    <row r="902" customFormat="1" ht="12" customHeight="1"/>
    <row r="903" customFormat="1" ht="12" customHeight="1"/>
    <row r="904" customFormat="1" ht="12" customHeight="1"/>
    <row r="905" customFormat="1" ht="12" customHeight="1"/>
    <row r="906" customFormat="1" ht="12" customHeight="1"/>
    <row r="907" customFormat="1" ht="12" customHeight="1"/>
    <row r="908" customFormat="1" ht="12" customHeight="1"/>
    <row r="909" customFormat="1" ht="12" customHeight="1"/>
    <row r="910" customFormat="1" ht="12" customHeight="1"/>
    <row r="911" customFormat="1" ht="12" customHeight="1"/>
    <row r="912" customFormat="1" ht="12" customHeight="1"/>
    <row r="913" customFormat="1" ht="12" customHeight="1"/>
    <row r="914" customFormat="1" ht="12" customHeight="1"/>
    <row r="915" customFormat="1" ht="12" customHeight="1"/>
    <row r="916" customFormat="1" ht="12" customHeight="1"/>
    <row r="917" customFormat="1" ht="12" customHeight="1"/>
    <row r="918" customFormat="1" ht="12" customHeight="1"/>
    <row r="919" customFormat="1" ht="12" customHeight="1"/>
    <row r="920" customFormat="1" ht="12" customHeight="1"/>
    <row r="921" customFormat="1" ht="12" customHeight="1"/>
    <row r="922" customFormat="1" ht="12" customHeight="1"/>
    <row r="923" customFormat="1" ht="12" customHeight="1"/>
    <row r="924" customFormat="1" ht="12" customHeight="1"/>
    <row r="925" customFormat="1" ht="12" customHeight="1"/>
    <row r="926" customFormat="1" ht="12" customHeight="1"/>
    <row r="927" customFormat="1" ht="12" customHeight="1"/>
    <row r="928" customFormat="1" ht="12" customHeight="1"/>
    <row r="929" customFormat="1" ht="12" customHeight="1"/>
    <row r="930" customFormat="1" ht="12" customHeight="1"/>
    <row r="931" customFormat="1" ht="12" customHeight="1"/>
    <row r="932" customFormat="1" ht="12" customHeight="1"/>
    <row r="933" customFormat="1" ht="12" customHeight="1"/>
    <row r="934" customFormat="1" ht="12" customHeight="1"/>
    <row r="935" customFormat="1" ht="12" customHeight="1"/>
    <row r="936" customFormat="1" ht="12" customHeight="1"/>
    <row r="937" customFormat="1" ht="12" customHeight="1"/>
    <row r="938" customFormat="1" ht="12" customHeight="1"/>
    <row r="939" customFormat="1" ht="12" customHeight="1"/>
    <row r="940" customFormat="1" ht="12" customHeight="1"/>
    <row r="941" customFormat="1" ht="12" customHeight="1"/>
    <row r="942" customFormat="1" ht="12" customHeight="1"/>
    <row r="943" customFormat="1" ht="12" customHeight="1"/>
    <row r="944" customFormat="1" ht="12" customHeight="1"/>
    <row r="945" customFormat="1" ht="12" customHeight="1"/>
    <row r="946" customFormat="1" ht="12" customHeight="1"/>
    <row r="947" customFormat="1" ht="12" customHeight="1"/>
    <row r="948" customFormat="1" ht="12" customHeight="1"/>
    <row r="949" customFormat="1" ht="12" customHeight="1"/>
    <row r="950" customFormat="1" ht="12" customHeight="1"/>
    <row r="951" customFormat="1" ht="12" customHeight="1"/>
    <row r="952" customFormat="1" ht="12" customHeight="1"/>
    <row r="953" customFormat="1" ht="12" customHeight="1"/>
    <row r="954" customFormat="1" ht="12" customHeight="1"/>
    <row r="955" customFormat="1" ht="12" customHeight="1"/>
    <row r="956" customFormat="1" ht="12" customHeight="1"/>
    <row r="957" customFormat="1" ht="12" customHeight="1"/>
    <row r="958" customFormat="1" ht="12" customHeight="1"/>
    <row r="959" customFormat="1" ht="12" customHeight="1"/>
    <row r="960" customFormat="1" ht="12" customHeight="1"/>
    <row r="961" customFormat="1" ht="12" customHeight="1"/>
    <row r="962" customFormat="1" ht="12" customHeight="1"/>
    <row r="963" customFormat="1" ht="12" customHeight="1"/>
    <row r="964" customFormat="1" ht="12" customHeight="1"/>
    <row r="965" customFormat="1" ht="12" customHeight="1"/>
    <row r="966" customFormat="1" ht="12" customHeight="1"/>
    <row r="967" customFormat="1" ht="12" customHeight="1"/>
    <row r="968" customFormat="1" ht="12" customHeight="1"/>
    <row r="969" customFormat="1" ht="12" customHeight="1"/>
    <row r="970" customFormat="1" ht="12" customHeight="1"/>
    <row r="971" customFormat="1" ht="12" customHeight="1"/>
    <row r="972" customFormat="1" ht="12" customHeight="1"/>
    <row r="973" customFormat="1" ht="12" customHeight="1"/>
    <row r="974" customFormat="1" ht="12" customHeight="1"/>
    <row r="975" customFormat="1" ht="12" customHeight="1"/>
    <row r="976" customFormat="1" ht="12" customHeight="1"/>
    <row r="977" customFormat="1" ht="12" customHeight="1"/>
    <row r="978" customFormat="1" ht="12" customHeight="1"/>
    <row r="979" customFormat="1" ht="12" customHeight="1"/>
    <row r="980" customFormat="1" ht="12" customHeight="1"/>
    <row r="981" customFormat="1" ht="12" customHeight="1"/>
    <row r="982" customFormat="1" ht="12" customHeight="1"/>
    <row r="983" customFormat="1" ht="12" customHeight="1"/>
    <row r="984" customFormat="1" ht="12" customHeight="1"/>
    <row r="985" customFormat="1" ht="12" customHeight="1"/>
    <row r="986" customFormat="1" ht="12" customHeight="1"/>
    <row r="987" customFormat="1" ht="12" customHeight="1"/>
    <row r="988" customFormat="1" ht="12" customHeight="1"/>
    <row r="989" customFormat="1" ht="12" customHeight="1"/>
    <row r="990" customFormat="1" ht="12" customHeight="1"/>
    <row r="991" customFormat="1" ht="12" customHeight="1"/>
    <row r="992" customFormat="1" ht="12" customHeight="1"/>
    <row r="993" customFormat="1" ht="12" customHeight="1"/>
    <row r="994" customFormat="1" ht="12" customHeight="1"/>
    <row r="995" customFormat="1" ht="12" customHeight="1"/>
    <row r="996" customFormat="1" ht="12" customHeight="1"/>
    <row r="997" customFormat="1" ht="12" customHeight="1"/>
    <row r="998" customFormat="1" ht="12" customHeight="1"/>
    <row r="999" customFormat="1" ht="12" customHeight="1"/>
    <row r="1000" customFormat="1" ht="12" customHeight="1"/>
    <row r="1001" customFormat="1" ht="12" customHeight="1"/>
    <row r="1002" customFormat="1" ht="12" customHeight="1"/>
    <row r="1003" customFormat="1" ht="12" customHeight="1"/>
    <row r="1004" customFormat="1" ht="12" customHeight="1"/>
    <row r="1005" customFormat="1" ht="12" customHeight="1"/>
    <row r="1006" customFormat="1" ht="12" customHeight="1"/>
    <row r="1007" customFormat="1" ht="12" customHeight="1"/>
    <row r="1008" customFormat="1" ht="12" customHeight="1"/>
    <row r="1009" customFormat="1" ht="12" customHeight="1"/>
    <row r="1010" customFormat="1" ht="12" customHeight="1"/>
    <row r="1011" customFormat="1" ht="12" customHeight="1"/>
    <row r="1012" customFormat="1" ht="12" customHeight="1"/>
    <row r="1013" customFormat="1" ht="12" customHeight="1"/>
    <row r="1014" customFormat="1" ht="12" customHeight="1"/>
    <row r="1015" customFormat="1" ht="12" customHeight="1"/>
    <row r="1016" customFormat="1" ht="12" customHeight="1"/>
    <row r="1017" customFormat="1" ht="12" customHeight="1"/>
    <row r="1018" customFormat="1" ht="12" customHeight="1"/>
    <row r="1019" customFormat="1" ht="12" customHeight="1"/>
    <row r="1020" customFormat="1" ht="12" customHeight="1"/>
    <row r="1021" customFormat="1" ht="12" customHeight="1"/>
    <row r="1022" customFormat="1" ht="12" customHeight="1"/>
    <row r="1023" customFormat="1" ht="12" customHeight="1"/>
    <row r="1024" customFormat="1" ht="12" customHeight="1"/>
    <row r="1025" customFormat="1" ht="12" customHeight="1"/>
    <row r="1026" customFormat="1" ht="12" customHeight="1"/>
    <row r="1027" customFormat="1" ht="12" customHeight="1"/>
    <row r="1028" customFormat="1" ht="12" customHeight="1"/>
    <row r="1029" customFormat="1" ht="12" customHeight="1"/>
    <row r="1030" customFormat="1" ht="12" customHeight="1"/>
    <row r="1031" customFormat="1" ht="12" customHeight="1"/>
    <row r="1032" customFormat="1" ht="12" customHeight="1"/>
    <row r="1033" customFormat="1" ht="12" customHeight="1"/>
    <row r="1034" customFormat="1" ht="12" customHeight="1"/>
    <row r="1035" customFormat="1" ht="12" customHeight="1"/>
    <row r="1036" customFormat="1" ht="12" customHeight="1"/>
    <row r="1037" customFormat="1" ht="12" customHeight="1"/>
    <row r="1038" customFormat="1" ht="12" customHeight="1"/>
    <row r="1039" customFormat="1" ht="12" customHeight="1"/>
    <row r="1040" customFormat="1" ht="12" customHeight="1"/>
  </sheetData>
  <mergeCells count="77">
    <mergeCell ref="A136:A137"/>
    <mergeCell ref="J136:K136"/>
    <mergeCell ref="J137:K137"/>
    <mergeCell ref="A138:A139"/>
    <mergeCell ref="D138:K139"/>
    <mergeCell ref="A124:A133"/>
    <mergeCell ref="B124:B127"/>
    <mergeCell ref="K124:K135"/>
    <mergeCell ref="C126:J126"/>
    <mergeCell ref="C127:J127"/>
    <mergeCell ref="B129:B135"/>
    <mergeCell ref="C133:J133"/>
    <mergeCell ref="C134:J135"/>
    <mergeCell ref="A108:A115"/>
    <mergeCell ref="B108:B115"/>
    <mergeCell ref="K108:K120"/>
    <mergeCell ref="C114:J114"/>
    <mergeCell ref="C115:J115"/>
    <mergeCell ref="A117:A120"/>
    <mergeCell ref="B117:B120"/>
    <mergeCell ref="C119:J119"/>
    <mergeCell ref="C120:J120"/>
    <mergeCell ref="A66:A67"/>
    <mergeCell ref="J66:K66"/>
    <mergeCell ref="J67:K67"/>
    <mergeCell ref="A68:A69"/>
    <mergeCell ref="D68:K69"/>
    <mergeCell ref="A73:A97"/>
    <mergeCell ref="B73:B76"/>
    <mergeCell ref="K73:K104"/>
    <mergeCell ref="C75:J75"/>
    <mergeCell ref="C76:J76"/>
    <mergeCell ref="B78:B97"/>
    <mergeCell ref="C80:J80"/>
    <mergeCell ref="C85:J85"/>
    <mergeCell ref="D93:J93"/>
    <mergeCell ref="C96:J96"/>
    <mergeCell ref="C97:J97"/>
    <mergeCell ref="A99:A104"/>
    <mergeCell ref="B99:B104"/>
    <mergeCell ref="C103:J103"/>
    <mergeCell ref="C104:J104"/>
    <mergeCell ref="A47:A48"/>
    <mergeCell ref="D47:K48"/>
    <mergeCell ref="A51:A65"/>
    <mergeCell ref="B51:B56"/>
    <mergeCell ref="K51:K65"/>
    <mergeCell ref="C55:J55"/>
    <mergeCell ref="C56:J56"/>
    <mergeCell ref="B58:B65"/>
    <mergeCell ref="C64:J64"/>
    <mergeCell ref="C65:J65"/>
    <mergeCell ref="B40:B44"/>
    <mergeCell ref="C43:I43"/>
    <mergeCell ref="C44:J44"/>
    <mergeCell ref="A45:A46"/>
    <mergeCell ref="J45:K45"/>
    <mergeCell ref="J46:K46"/>
    <mergeCell ref="A18:A44"/>
    <mergeCell ref="B18:B31"/>
    <mergeCell ref="K18:K31"/>
    <mergeCell ref="C30:J30"/>
    <mergeCell ref="C31:J31"/>
    <mergeCell ref="K32:K38"/>
    <mergeCell ref="B33:B38"/>
    <mergeCell ref="C37:I37"/>
    <mergeCell ref="C38:J38"/>
    <mergeCell ref="K39:K44"/>
    <mergeCell ref="B4:K4"/>
    <mergeCell ref="A6:A14"/>
    <mergeCell ref="B6:B9"/>
    <mergeCell ref="K6:K14"/>
    <mergeCell ref="C8:J8"/>
    <mergeCell ref="C9:J9"/>
    <mergeCell ref="B11:B14"/>
    <mergeCell ref="C13:J13"/>
    <mergeCell ref="C14:J14"/>
  </mergeCells>
  <hyperlinks>
    <hyperlink ref="C9" r:id="rId1" xr:uid="{21AF332A-655E-4A0D-B909-63DB966595A7}"/>
    <hyperlink ref="A2" r:id="rId2" xr:uid="{90A931E1-7DAF-4D5A-A84A-A5A7D4968D1D}"/>
    <hyperlink ref="A1" location="'Guidance Notes'!A1" display="Please refer to the Guidance Notes tab for advice on completing the various fields in the logframe." xr:uid="{DB81C72E-0BD0-4D30-AD11-83B30515E0BC}"/>
  </hyperlinks>
  <pageMargins left="0.74803149606299213" right="0.74803149606299213" top="0.98425196850393704" bottom="0.98425196850393704" header="0" footer="0"/>
  <pageSetup paperSize="9" orientation="landscape"/>
  <headerFooter>
    <oddHeader>&amp;L000000OFFICIAL#&amp;C&amp;"Calibri"&amp;10&amp;K000000 OFFICIAL&amp;1#_x000D_</oddHeader>
    <oddFooter>&amp;LUpdated January 2011&amp;C_x000D_&amp;1#&amp;"Calibri"&amp;10&amp;K000000 OFFICIAL</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40"/>
  <sheetViews>
    <sheetView workbookViewId="0">
      <selection activeCell="B5" sqref="B5"/>
    </sheetView>
  </sheetViews>
  <sheetFormatPr defaultColWidth="12.5703125" defaultRowHeight="15" customHeight="1"/>
  <cols>
    <col min="1" max="1" width="31.42578125" customWidth="1"/>
    <col min="2" max="2" width="66.5703125" customWidth="1"/>
    <col min="3" max="3" width="22.5703125" customWidth="1"/>
    <col min="4" max="4" width="9.42578125" customWidth="1"/>
    <col min="5" max="5" width="8.42578125" customWidth="1"/>
    <col min="6" max="7" width="8.85546875" customWidth="1"/>
    <col min="8" max="8" width="9.42578125" customWidth="1"/>
    <col min="9" max="10" width="9.7109375" customWidth="1"/>
    <col min="11" max="11" width="30.7109375" customWidth="1"/>
    <col min="12" max="25" width="8.5703125" customWidth="1"/>
  </cols>
  <sheetData>
    <row r="1" spans="1:11" ht="12" customHeight="1">
      <c r="A1" s="1" t="s">
        <v>0</v>
      </c>
      <c r="B1" s="2"/>
      <c r="C1" s="3"/>
      <c r="D1" s="3"/>
      <c r="E1" s="3"/>
      <c r="F1" s="3"/>
      <c r="G1" s="3"/>
      <c r="H1" s="3"/>
      <c r="I1" s="3"/>
    </row>
    <row r="2" spans="1:11" ht="12" customHeight="1">
      <c r="A2" s="1" t="s">
        <v>1</v>
      </c>
      <c r="B2" s="2"/>
      <c r="C2" s="3"/>
      <c r="D2" s="3"/>
      <c r="E2" s="3"/>
      <c r="F2" s="3"/>
      <c r="G2" s="3"/>
      <c r="H2" s="3"/>
      <c r="I2" s="3"/>
    </row>
    <row r="3" spans="1:11" ht="12" customHeight="1"/>
    <row r="4" spans="1:11" ht="12.75">
      <c r="A4" s="4" t="s">
        <v>2</v>
      </c>
      <c r="B4" s="96" t="s">
        <v>267</v>
      </c>
      <c r="C4" s="97"/>
      <c r="D4" s="97"/>
      <c r="E4" s="97"/>
      <c r="F4" s="97"/>
      <c r="G4" s="97"/>
      <c r="H4" s="97"/>
      <c r="I4" s="97"/>
      <c r="J4" s="97"/>
      <c r="K4" s="98"/>
    </row>
    <row r="5" spans="1:11" ht="12.75">
      <c r="A5" s="5" t="s">
        <v>4</v>
      </c>
      <c r="B5" s="6" t="s">
        <v>5</v>
      </c>
      <c r="C5" s="6" t="s">
        <v>3</v>
      </c>
      <c r="D5" s="7" t="s">
        <v>6</v>
      </c>
      <c r="E5" s="8">
        <v>45717</v>
      </c>
      <c r="F5" s="8">
        <v>46082</v>
      </c>
      <c r="G5" s="8">
        <v>46447</v>
      </c>
      <c r="H5" s="8">
        <v>46813</v>
      </c>
      <c r="I5" s="8">
        <v>47178</v>
      </c>
      <c r="J5" s="8">
        <v>47543</v>
      </c>
      <c r="K5" s="9" t="s">
        <v>7</v>
      </c>
    </row>
    <row r="6" spans="1:11" ht="14.25" customHeight="1">
      <c r="A6" s="99" t="s">
        <v>8</v>
      </c>
      <c r="B6" s="99" t="s">
        <v>9</v>
      </c>
      <c r="C6" s="10" t="s">
        <v>10</v>
      </c>
      <c r="D6" s="11"/>
      <c r="E6" s="11">
        <v>0</v>
      </c>
      <c r="F6" s="11">
        <f>E6+0</f>
        <v>0</v>
      </c>
      <c r="G6" s="11">
        <f t="shared" ref="G6:H6" si="0">F6+1</f>
        <v>1</v>
      </c>
      <c r="H6" s="11">
        <f t="shared" si="0"/>
        <v>2</v>
      </c>
      <c r="I6" s="11">
        <f>H6+2</f>
        <v>4</v>
      </c>
      <c r="J6" s="11">
        <f>I6+3</f>
        <v>7</v>
      </c>
      <c r="K6" s="102" t="s">
        <v>11</v>
      </c>
    </row>
    <row r="7" spans="1:11" ht="12" customHeight="1">
      <c r="A7" s="100"/>
      <c r="B7" s="100"/>
      <c r="C7" s="10" t="s">
        <v>12</v>
      </c>
      <c r="D7" s="12" t="s">
        <v>3</v>
      </c>
      <c r="E7" s="12"/>
      <c r="F7" s="12"/>
      <c r="G7" s="12"/>
      <c r="H7" s="12"/>
      <c r="I7" s="12"/>
      <c r="J7" s="12"/>
      <c r="K7" s="100"/>
    </row>
    <row r="8" spans="1:11" ht="12" customHeight="1">
      <c r="A8" s="100"/>
      <c r="B8" s="100"/>
      <c r="C8" s="103" t="s">
        <v>13</v>
      </c>
      <c r="D8" s="97"/>
      <c r="E8" s="97"/>
      <c r="F8" s="97"/>
      <c r="G8" s="97"/>
      <c r="H8" s="97"/>
      <c r="I8" s="97"/>
      <c r="J8" s="98"/>
      <c r="K8" s="100"/>
    </row>
    <row r="9" spans="1:11" ht="59.25" customHeight="1">
      <c r="A9" s="100"/>
      <c r="B9" s="101"/>
      <c r="C9" s="104" t="s">
        <v>14</v>
      </c>
      <c r="D9" s="97"/>
      <c r="E9" s="97"/>
      <c r="F9" s="97"/>
      <c r="G9" s="97"/>
      <c r="H9" s="97"/>
      <c r="I9" s="97"/>
      <c r="J9" s="98"/>
      <c r="K9" s="100"/>
    </row>
    <row r="10" spans="1:11" ht="12" customHeight="1">
      <c r="A10" s="100"/>
      <c r="B10" s="6" t="s">
        <v>15</v>
      </c>
      <c r="C10" s="6" t="s">
        <v>3</v>
      </c>
      <c r="D10" s="13" t="s">
        <v>6</v>
      </c>
      <c r="E10" s="14">
        <v>45717</v>
      </c>
      <c r="F10" s="14">
        <v>46082</v>
      </c>
      <c r="G10" s="14">
        <v>46447</v>
      </c>
      <c r="H10" s="14">
        <v>46813</v>
      </c>
      <c r="I10" s="14">
        <v>47178</v>
      </c>
      <c r="J10" s="14">
        <v>47543</v>
      </c>
      <c r="K10" s="100"/>
    </row>
    <row r="11" spans="1:11" ht="12.75">
      <c r="A11" s="100"/>
      <c r="B11" s="99" t="s">
        <v>16</v>
      </c>
      <c r="C11" s="10" t="s">
        <v>10</v>
      </c>
      <c r="D11" s="11" t="s">
        <v>3</v>
      </c>
      <c r="E11" s="11">
        <v>0</v>
      </c>
      <c r="F11" s="11">
        <v>0</v>
      </c>
      <c r="G11" s="11">
        <v>0</v>
      </c>
      <c r="H11" s="11">
        <f t="shared" ref="H11:J11" si="1">ROUNDUP(G11+(H6*0.1),0)</f>
        <v>1</v>
      </c>
      <c r="I11" s="11">
        <f t="shared" si="1"/>
        <v>2</v>
      </c>
      <c r="J11" s="11">
        <f t="shared" si="1"/>
        <v>3</v>
      </c>
      <c r="K11" s="100"/>
    </row>
    <row r="12" spans="1:11" ht="12" customHeight="1">
      <c r="A12" s="100"/>
      <c r="B12" s="100"/>
      <c r="C12" s="10" t="s">
        <v>12</v>
      </c>
      <c r="D12" s="12" t="s">
        <v>3</v>
      </c>
      <c r="E12" s="12"/>
      <c r="F12" s="12"/>
      <c r="G12" s="12"/>
      <c r="H12" s="12"/>
      <c r="I12" s="12"/>
      <c r="J12" s="12"/>
      <c r="K12" s="100"/>
    </row>
    <row r="13" spans="1:11" ht="12" customHeight="1">
      <c r="A13" s="100"/>
      <c r="B13" s="100"/>
      <c r="C13" s="103" t="s">
        <v>13</v>
      </c>
      <c r="D13" s="97"/>
      <c r="E13" s="97"/>
      <c r="F13" s="97"/>
      <c r="G13" s="97"/>
      <c r="H13" s="97"/>
      <c r="I13" s="97"/>
      <c r="J13" s="98"/>
      <c r="K13" s="100"/>
    </row>
    <row r="14" spans="1:11" ht="12.75">
      <c r="A14" s="101"/>
      <c r="B14" s="101"/>
      <c r="C14" s="105" t="s">
        <v>17</v>
      </c>
      <c r="D14" s="97"/>
      <c r="E14" s="97"/>
      <c r="F14" s="97"/>
      <c r="G14" s="97"/>
      <c r="H14" s="97"/>
      <c r="I14" s="97"/>
      <c r="J14" s="98"/>
      <c r="K14" s="101"/>
    </row>
    <row r="15" spans="1:11" ht="12" customHeight="1">
      <c r="A15" s="15"/>
      <c r="B15" s="15"/>
      <c r="C15" s="15"/>
      <c r="D15" s="15"/>
      <c r="E15" s="15"/>
      <c r="F15" s="15"/>
      <c r="G15" s="15"/>
      <c r="H15" s="15"/>
      <c r="I15" s="15"/>
      <c r="J15" s="15"/>
      <c r="K15" s="15"/>
    </row>
    <row r="16" spans="1:11" ht="12" customHeight="1">
      <c r="A16" s="15"/>
      <c r="B16" s="15"/>
      <c r="C16" s="15"/>
      <c r="D16" s="15"/>
      <c r="E16" s="15"/>
      <c r="F16" s="15"/>
      <c r="G16" s="15"/>
      <c r="H16" s="15"/>
      <c r="I16" s="15"/>
      <c r="J16" s="15"/>
      <c r="K16" s="15"/>
    </row>
    <row r="17" spans="1:11" ht="12" customHeight="1">
      <c r="A17" s="16" t="s">
        <v>18</v>
      </c>
      <c r="B17" s="17" t="s">
        <v>19</v>
      </c>
      <c r="C17" s="18" t="s">
        <v>3</v>
      </c>
      <c r="D17" s="19" t="s">
        <v>6</v>
      </c>
      <c r="E17" s="20">
        <v>45717</v>
      </c>
      <c r="F17" s="20">
        <v>46082</v>
      </c>
      <c r="G17" s="20">
        <v>46447</v>
      </c>
      <c r="H17" s="20">
        <v>46813</v>
      </c>
      <c r="I17" s="20">
        <v>47178</v>
      </c>
      <c r="J17" s="20">
        <v>47543</v>
      </c>
      <c r="K17" s="9" t="s">
        <v>7</v>
      </c>
    </row>
    <row r="18" spans="1:11" ht="16.5" customHeight="1">
      <c r="A18" s="118" t="s">
        <v>20</v>
      </c>
      <c r="B18" s="99" t="s">
        <v>21</v>
      </c>
      <c r="C18" s="10" t="s">
        <v>10</v>
      </c>
      <c r="D18" s="11"/>
      <c r="E18" s="11"/>
      <c r="F18" s="11"/>
      <c r="G18" s="11"/>
      <c r="H18" s="11"/>
      <c r="I18" s="11"/>
      <c r="J18" s="11"/>
      <c r="K18" s="176"/>
    </row>
    <row r="19" spans="1:11" ht="12" customHeight="1">
      <c r="A19" s="100"/>
      <c r="B19" s="100"/>
      <c r="C19" s="21" t="s">
        <v>22</v>
      </c>
      <c r="D19" s="11"/>
      <c r="E19" s="11">
        <v>0</v>
      </c>
      <c r="F19" s="11">
        <f t="shared" ref="F19:G19" si="2">E19+3</f>
        <v>3</v>
      </c>
      <c r="G19" s="11">
        <f t="shared" si="2"/>
        <v>6</v>
      </c>
      <c r="H19" s="11">
        <f t="shared" ref="H19:I19" si="3">G19+2</f>
        <v>8</v>
      </c>
      <c r="I19" s="11">
        <f t="shared" si="3"/>
        <v>10</v>
      </c>
      <c r="J19" s="11">
        <f>I19+0</f>
        <v>10</v>
      </c>
      <c r="K19" s="177"/>
    </row>
    <row r="20" spans="1:11" ht="12" customHeight="1">
      <c r="A20" s="100"/>
      <c r="B20" s="100"/>
      <c r="C20" s="21" t="s">
        <v>23</v>
      </c>
      <c r="D20" s="11"/>
      <c r="E20" s="11">
        <v>0</v>
      </c>
      <c r="F20" s="11">
        <f t="shared" ref="F20:G20" si="4">E20+3</f>
        <v>3</v>
      </c>
      <c r="G20" s="11">
        <f t="shared" si="4"/>
        <v>6</v>
      </c>
      <c r="H20" s="11">
        <f>G20+2</f>
        <v>8</v>
      </c>
      <c r="I20" s="11">
        <f t="shared" ref="I20:J20" si="5">H20+0</f>
        <v>8</v>
      </c>
      <c r="J20" s="11">
        <f t="shared" si="5"/>
        <v>8</v>
      </c>
      <c r="K20" s="177"/>
    </row>
    <row r="21" spans="1:11" ht="12" customHeight="1">
      <c r="A21" s="100"/>
      <c r="B21" s="100"/>
      <c r="C21" s="21" t="s">
        <v>24</v>
      </c>
      <c r="D21" s="11"/>
      <c r="E21" s="11">
        <v>0</v>
      </c>
      <c r="F21" s="11">
        <f t="shared" ref="F21:F22" si="6">E21+1</f>
        <v>1</v>
      </c>
      <c r="G21" s="11">
        <f>F21+2</f>
        <v>3</v>
      </c>
      <c r="H21" s="11">
        <f>G21+1</f>
        <v>4</v>
      </c>
      <c r="I21" s="11">
        <f t="shared" ref="I21:J21" si="7">H21+0</f>
        <v>4</v>
      </c>
      <c r="J21" s="11">
        <f t="shared" si="7"/>
        <v>4</v>
      </c>
      <c r="K21" s="177"/>
    </row>
    <row r="22" spans="1:11" ht="12" customHeight="1">
      <c r="A22" s="100"/>
      <c r="B22" s="100"/>
      <c r="C22" s="21" t="s">
        <v>25</v>
      </c>
      <c r="D22" s="11"/>
      <c r="E22" s="11">
        <v>0</v>
      </c>
      <c r="F22" s="11">
        <f t="shared" si="6"/>
        <v>1</v>
      </c>
      <c r="G22" s="11">
        <f t="shared" ref="G22:I22" si="8">F22+1</f>
        <v>2</v>
      </c>
      <c r="H22" s="11">
        <f t="shared" si="8"/>
        <v>3</v>
      </c>
      <c r="I22" s="11">
        <f t="shared" si="8"/>
        <v>4</v>
      </c>
      <c r="J22" s="11">
        <f t="shared" ref="J22:J23" si="9">I22+0</f>
        <v>4</v>
      </c>
      <c r="K22" s="177"/>
    </row>
    <row r="23" spans="1:11" ht="12" customHeight="1">
      <c r="A23" s="100"/>
      <c r="B23" s="100"/>
      <c r="C23" s="21" t="s">
        <v>26</v>
      </c>
      <c r="D23" s="11"/>
      <c r="E23" s="11">
        <v>1</v>
      </c>
      <c r="F23" s="11">
        <f>E23+2</f>
        <v>3</v>
      </c>
      <c r="G23" s="11">
        <f t="shared" ref="G23:I23" si="10">F23+1</f>
        <v>4</v>
      </c>
      <c r="H23" s="11">
        <f t="shared" si="10"/>
        <v>5</v>
      </c>
      <c r="I23" s="11">
        <f t="shared" si="10"/>
        <v>6</v>
      </c>
      <c r="J23" s="11">
        <f t="shared" si="9"/>
        <v>6</v>
      </c>
      <c r="K23" s="177"/>
    </row>
    <row r="24" spans="1:11" ht="12" customHeight="1">
      <c r="A24" s="100"/>
      <c r="B24" s="100"/>
      <c r="C24" s="10" t="s">
        <v>12</v>
      </c>
      <c r="D24" s="12"/>
      <c r="E24" s="12"/>
      <c r="F24" s="12"/>
      <c r="G24" s="12"/>
      <c r="H24" s="12"/>
      <c r="I24" s="12"/>
      <c r="J24" s="12"/>
      <c r="K24" s="177"/>
    </row>
    <row r="25" spans="1:11" ht="12" customHeight="1">
      <c r="A25" s="100"/>
      <c r="B25" s="100"/>
      <c r="C25" s="21" t="s">
        <v>27</v>
      </c>
      <c r="D25" s="12"/>
      <c r="E25" s="12"/>
      <c r="F25" s="12"/>
      <c r="G25" s="12"/>
      <c r="H25" s="12"/>
      <c r="I25" s="12"/>
      <c r="J25" s="12"/>
      <c r="K25" s="177"/>
    </row>
    <row r="26" spans="1:11" ht="12" customHeight="1">
      <c r="A26" s="100"/>
      <c r="B26" s="100"/>
      <c r="C26" s="21" t="s">
        <v>28</v>
      </c>
      <c r="D26" s="12"/>
      <c r="E26" s="12"/>
      <c r="F26" s="12"/>
      <c r="G26" s="12"/>
      <c r="H26" s="12"/>
      <c r="I26" s="12"/>
      <c r="J26" s="12"/>
      <c r="K26" s="177"/>
    </row>
    <row r="27" spans="1:11" ht="12" customHeight="1">
      <c r="A27" s="100"/>
      <c r="B27" s="100"/>
      <c r="C27" s="21" t="s">
        <v>29</v>
      </c>
      <c r="D27" s="12"/>
      <c r="E27" s="12"/>
      <c r="F27" s="12"/>
      <c r="G27" s="12"/>
      <c r="H27" s="12"/>
      <c r="I27" s="12"/>
      <c r="J27" s="12"/>
      <c r="K27" s="177"/>
    </row>
    <row r="28" spans="1:11" ht="12" customHeight="1">
      <c r="A28" s="100"/>
      <c r="B28" s="100"/>
      <c r="C28" s="21" t="s">
        <v>30</v>
      </c>
      <c r="D28" s="12"/>
      <c r="E28" s="12"/>
      <c r="F28" s="12"/>
      <c r="G28" s="12"/>
      <c r="H28" s="12"/>
      <c r="I28" s="12"/>
      <c r="J28" s="12"/>
      <c r="K28" s="177"/>
    </row>
    <row r="29" spans="1:11" ht="12" customHeight="1">
      <c r="A29" s="100"/>
      <c r="B29" s="100"/>
      <c r="C29" s="21" t="s">
        <v>31</v>
      </c>
      <c r="D29" s="12"/>
      <c r="E29" s="12"/>
      <c r="F29" s="12"/>
      <c r="G29" s="12"/>
      <c r="H29" s="12"/>
      <c r="I29" s="12"/>
      <c r="J29" s="12"/>
      <c r="K29" s="177"/>
    </row>
    <row r="30" spans="1:11" ht="12" customHeight="1">
      <c r="A30" s="100"/>
      <c r="B30" s="100"/>
      <c r="C30" s="103" t="s">
        <v>13</v>
      </c>
      <c r="D30" s="97"/>
      <c r="E30" s="97"/>
      <c r="F30" s="97"/>
      <c r="G30" s="97"/>
      <c r="H30" s="97"/>
      <c r="I30" s="97"/>
      <c r="J30" s="98"/>
      <c r="K30" s="177"/>
    </row>
    <row r="31" spans="1:11" ht="15" customHeight="1">
      <c r="A31" s="100"/>
      <c r="B31" s="101"/>
      <c r="C31" s="124" t="s">
        <v>32</v>
      </c>
      <c r="D31" s="97"/>
      <c r="E31" s="97"/>
      <c r="F31" s="97"/>
      <c r="G31" s="97"/>
      <c r="H31" s="97"/>
      <c r="I31" s="97"/>
      <c r="J31" s="98"/>
      <c r="K31" s="177"/>
    </row>
    <row r="32" spans="1:11" ht="12" customHeight="1">
      <c r="A32" s="100"/>
      <c r="B32" s="6" t="s">
        <v>33</v>
      </c>
      <c r="C32" s="6" t="s">
        <v>3</v>
      </c>
      <c r="D32" s="13" t="s">
        <v>6</v>
      </c>
      <c r="E32" s="14">
        <v>45717</v>
      </c>
      <c r="F32" s="14">
        <v>46082</v>
      </c>
      <c r="G32" s="14">
        <v>46447</v>
      </c>
      <c r="H32" s="14">
        <v>46813</v>
      </c>
      <c r="I32" s="14">
        <v>47178</v>
      </c>
      <c r="J32" s="22">
        <v>47543</v>
      </c>
      <c r="K32" s="120"/>
    </row>
    <row r="33" spans="1:11" ht="12" customHeight="1">
      <c r="A33" s="100"/>
      <c r="B33" s="99" t="s">
        <v>34</v>
      </c>
      <c r="C33" s="10" t="s">
        <v>35</v>
      </c>
      <c r="D33" s="11"/>
      <c r="E33" s="11">
        <v>0</v>
      </c>
      <c r="F33" s="11">
        <f>E33+1</f>
        <v>1</v>
      </c>
      <c r="G33" s="11">
        <f>F33+4</f>
        <v>5</v>
      </c>
      <c r="H33" s="11">
        <f>G33+5</f>
        <v>10</v>
      </c>
      <c r="I33" s="11">
        <f t="shared" ref="I33:J33" si="11">H33+6</f>
        <v>16</v>
      </c>
      <c r="J33" s="11">
        <f t="shared" si="11"/>
        <v>22</v>
      </c>
      <c r="K33" s="100"/>
    </row>
    <row r="34" spans="1:11" ht="12" customHeight="1">
      <c r="A34" s="100"/>
      <c r="B34" s="100"/>
      <c r="C34" s="10" t="s">
        <v>36</v>
      </c>
      <c r="D34" s="12" t="s">
        <v>3</v>
      </c>
      <c r="E34" s="12"/>
      <c r="F34" s="12"/>
      <c r="G34" s="12"/>
      <c r="H34" s="12"/>
      <c r="I34" s="12"/>
      <c r="J34" s="12"/>
      <c r="K34" s="100"/>
    </row>
    <row r="35" spans="1:11" ht="12" customHeight="1">
      <c r="A35" s="100"/>
      <c r="B35" s="100"/>
      <c r="C35" s="10" t="s">
        <v>37</v>
      </c>
      <c r="D35" s="11"/>
      <c r="E35" s="11">
        <v>0</v>
      </c>
      <c r="F35" s="11">
        <f>E35+0</f>
        <v>0</v>
      </c>
      <c r="G35" s="11">
        <f t="shared" ref="G35:H35" si="12">F35+1</f>
        <v>1</v>
      </c>
      <c r="H35" s="11">
        <f t="shared" si="12"/>
        <v>2</v>
      </c>
      <c r="I35" s="11">
        <f>H35+2</f>
        <v>4</v>
      </c>
      <c r="J35" s="11">
        <f>I35+3</f>
        <v>7</v>
      </c>
      <c r="K35" s="100"/>
    </row>
    <row r="36" spans="1:11" ht="12" customHeight="1">
      <c r="A36" s="100"/>
      <c r="B36" s="100"/>
      <c r="C36" s="10" t="s">
        <v>38</v>
      </c>
      <c r="D36" s="12" t="s">
        <v>3</v>
      </c>
      <c r="E36" s="12"/>
      <c r="F36" s="12"/>
      <c r="G36" s="12"/>
      <c r="H36" s="12"/>
      <c r="I36" s="12"/>
      <c r="J36" s="12"/>
      <c r="K36" s="100"/>
    </row>
    <row r="37" spans="1:11" ht="12" customHeight="1">
      <c r="A37" s="100"/>
      <c r="B37" s="100"/>
      <c r="C37" s="103" t="s">
        <v>13</v>
      </c>
      <c r="D37" s="97"/>
      <c r="E37" s="97"/>
      <c r="F37" s="97"/>
      <c r="G37" s="97"/>
      <c r="H37" s="97"/>
      <c r="I37" s="175"/>
      <c r="J37" s="23"/>
      <c r="K37" s="100"/>
    </row>
    <row r="38" spans="1:11" ht="27" customHeight="1">
      <c r="A38" s="100"/>
      <c r="B38" s="101"/>
      <c r="C38" s="109" t="s">
        <v>39</v>
      </c>
      <c r="D38" s="97"/>
      <c r="E38" s="97"/>
      <c r="F38" s="97"/>
      <c r="G38" s="97"/>
      <c r="H38" s="97"/>
      <c r="I38" s="97"/>
      <c r="J38" s="97"/>
      <c r="K38" s="101"/>
    </row>
    <row r="39" spans="1:11" ht="12" customHeight="1">
      <c r="A39" s="100"/>
      <c r="B39" s="6" t="s">
        <v>40</v>
      </c>
      <c r="C39" s="6" t="s">
        <v>3</v>
      </c>
      <c r="D39" s="13" t="s">
        <v>6</v>
      </c>
      <c r="E39" s="14">
        <v>45717</v>
      </c>
      <c r="F39" s="14">
        <v>46082</v>
      </c>
      <c r="G39" s="14">
        <v>46447</v>
      </c>
      <c r="H39" s="14">
        <v>46813</v>
      </c>
      <c r="I39" s="14">
        <v>47178</v>
      </c>
      <c r="J39" s="22">
        <v>47543</v>
      </c>
      <c r="K39" s="127" t="s">
        <v>41</v>
      </c>
    </row>
    <row r="40" spans="1:11" ht="12" customHeight="1">
      <c r="A40" s="100"/>
      <c r="B40" s="99" t="s">
        <v>42</v>
      </c>
      <c r="C40" s="10" t="s">
        <v>43</v>
      </c>
      <c r="D40" s="11"/>
      <c r="E40" s="11"/>
      <c r="F40" s="11"/>
      <c r="G40" s="11"/>
      <c r="H40" s="11"/>
      <c r="I40" s="11"/>
      <c r="J40" s="24"/>
      <c r="K40" s="100"/>
    </row>
    <row r="41" spans="1:11" ht="12" customHeight="1">
      <c r="A41" s="100"/>
      <c r="B41" s="100"/>
      <c r="C41" s="10" t="s">
        <v>44</v>
      </c>
      <c r="D41" s="11"/>
      <c r="E41" s="11"/>
      <c r="F41" s="11"/>
      <c r="G41" s="11"/>
      <c r="H41" s="11"/>
      <c r="I41" s="11"/>
      <c r="J41" s="11"/>
      <c r="K41" s="100"/>
    </row>
    <row r="42" spans="1:11" ht="12" customHeight="1">
      <c r="A42" s="100"/>
      <c r="B42" s="100"/>
      <c r="C42" s="10" t="s">
        <v>45</v>
      </c>
      <c r="D42" s="11"/>
      <c r="E42" s="11"/>
      <c r="F42" s="11"/>
      <c r="G42" s="11"/>
      <c r="H42" s="11"/>
      <c r="I42" s="11"/>
      <c r="J42" s="24"/>
      <c r="K42" s="100"/>
    </row>
    <row r="43" spans="1:11" ht="12" customHeight="1">
      <c r="A43" s="100"/>
      <c r="B43" s="100"/>
      <c r="C43" s="103" t="s">
        <v>13</v>
      </c>
      <c r="D43" s="97"/>
      <c r="E43" s="97"/>
      <c r="F43" s="97"/>
      <c r="G43" s="97"/>
      <c r="H43" s="97"/>
      <c r="I43" s="175"/>
      <c r="J43" s="23"/>
      <c r="K43" s="100"/>
    </row>
    <row r="44" spans="1:11" ht="21" customHeight="1">
      <c r="A44" s="185"/>
      <c r="B44" s="101"/>
      <c r="C44" s="109" t="s">
        <v>46</v>
      </c>
      <c r="D44" s="97"/>
      <c r="E44" s="97"/>
      <c r="F44" s="97"/>
      <c r="G44" s="97"/>
      <c r="H44" s="97"/>
      <c r="I44" s="97"/>
      <c r="J44" s="97"/>
      <c r="K44" s="101"/>
    </row>
    <row r="45" spans="1:11" ht="12" customHeight="1">
      <c r="A45" s="112" t="s">
        <v>47</v>
      </c>
      <c r="B45" s="26" t="s">
        <v>48</v>
      </c>
      <c r="C45" s="26" t="s">
        <v>3</v>
      </c>
      <c r="D45" s="27" t="s">
        <v>49</v>
      </c>
      <c r="E45" s="27"/>
      <c r="F45" s="27"/>
      <c r="G45" s="27"/>
      <c r="H45" s="27" t="s">
        <v>50</v>
      </c>
      <c r="I45" s="27" t="s">
        <v>51</v>
      </c>
      <c r="J45" s="166" t="s">
        <v>52</v>
      </c>
      <c r="K45" s="98"/>
    </row>
    <row r="46" spans="1:11" ht="12" customHeight="1">
      <c r="A46" s="101"/>
      <c r="B46" s="10" t="s">
        <v>3</v>
      </c>
      <c r="C46" s="10" t="s">
        <v>3</v>
      </c>
      <c r="D46" s="10" t="s">
        <v>3</v>
      </c>
      <c r="E46" s="10"/>
      <c r="F46" s="10"/>
      <c r="G46" s="10"/>
      <c r="H46" s="10" t="s">
        <v>3</v>
      </c>
      <c r="I46" s="10" t="s">
        <v>3</v>
      </c>
      <c r="J46" s="96" t="s">
        <v>3</v>
      </c>
      <c r="K46" s="98"/>
    </row>
    <row r="47" spans="1:11" ht="12" customHeight="1">
      <c r="A47" s="112" t="s">
        <v>53</v>
      </c>
      <c r="B47" s="26" t="s">
        <v>54</v>
      </c>
      <c r="C47" s="26" t="s">
        <v>3</v>
      </c>
      <c r="D47" s="131" t="s">
        <v>3</v>
      </c>
      <c r="E47" s="167"/>
      <c r="F47" s="167"/>
      <c r="G47" s="167"/>
      <c r="H47" s="167"/>
      <c r="I47" s="167"/>
      <c r="J47" s="167"/>
      <c r="K47" s="168"/>
    </row>
    <row r="48" spans="1:11" ht="12" customHeight="1">
      <c r="A48" s="101"/>
      <c r="B48" s="10" t="s">
        <v>3</v>
      </c>
      <c r="C48" s="28" t="s">
        <v>3</v>
      </c>
      <c r="D48" s="169"/>
      <c r="E48" s="170"/>
      <c r="F48" s="170"/>
      <c r="G48" s="170"/>
      <c r="H48" s="170"/>
      <c r="I48" s="170"/>
      <c r="J48" s="170"/>
      <c r="K48" s="171"/>
    </row>
    <row r="49" spans="1:11" ht="12" customHeight="1">
      <c r="A49" s="15"/>
      <c r="B49" s="15"/>
      <c r="C49" s="15"/>
      <c r="D49" s="15"/>
      <c r="E49" s="15"/>
      <c r="F49" s="15"/>
      <c r="G49" s="15"/>
      <c r="H49" s="15"/>
      <c r="I49" s="15"/>
      <c r="J49" s="15"/>
      <c r="K49" s="15"/>
    </row>
    <row r="50" spans="1:11" ht="12" customHeight="1">
      <c r="A50" s="29" t="s">
        <v>55</v>
      </c>
      <c r="B50" s="30" t="s">
        <v>56</v>
      </c>
      <c r="C50" s="31" t="s">
        <v>3</v>
      </c>
      <c r="D50" s="32" t="s">
        <v>6</v>
      </c>
      <c r="E50" s="33">
        <v>45717</v>
      </c>
      <c r="F50" s="33">
        <v>46082</v>
      </c>
      <c r="G50" s="33">
        <v>46447</v>
      </c>
      <c r="H50" s="33">
        <v>46813</v>
      </c>
      <c r="I50" s="33">
        <v>47178</v>
      </c>
      <c r="J50" s="33">
        <v>47543</v>
      </c>
      <c r="K50" s="9" t="s">
        <v>7</v>
      </c>
    </row>
    <row r="51" spans="1:11" ht="12" customHeight="1">
      <c r="A51" s="118" t="s">
        <v>57</v>
      </c>
      <c r="B51" s="118" t="s">
        <v>58</v>
      </c>
      <c r="C51" s="34" t="s">
        <v>59</v>
      </c>
      <c r="D51" s="35" t="s">
        <v>3</v>
      </c>
      <c r="E51" s="35">
        <v>75</v>
      </c>
      <c r="F51" s="35">
        <v>75</v>
      </c>
      <c r="G51" s="35">
        <v>75</v>
      </c>
      <c r="H51" s="35">
        <v>75</v>
      </c>
      <c r="I51" s="35"/>
      <c r="J51" s="35"/>
      <c r="K51" s="127" t="s">
        <v>60</v>
      </c>
    </row>
    <row r="52" spans="1:11" ht="12" customHeight="1">
      <c r="A52" s="100"/>
      <c r="B52" s="100"/>
      <c r="C52" s="34" t="s">
        <v>36</v>
      </c>
      <c r="D52" s="36" t="s">
        <v>3</v>
      </c>
      <c r="E52" s="36"/>
      <c r="F52" s="36"/>
      <c r="G52" s="36"/>
      <c r="H52" s="12"/>
      <c r="I52" s="12"/>
      <c r="J52" s="12"/>
      <c r="K52" s="100"/>
    </row>
    <row r="53" spans="1:11" ht="12" customHeight="1">
      <c r="A53" s="100"/>
      <c r="B53" s="100"/>
      <c r="C53" s="34" t="s">
        <v>37</v>
      </c>
      <c r="D53" s="35" t="s">
        <v>3</v>
      </c>
      <c r="E53" s="35">
        <v>80</v>
      </c>
      <c r="F53" s="35">
        <v>80</v>
      </c>
      <c r="G53" s="35">
        <v>80</v>
      </c>
      <c r="H53" s="35">
        <v>80</v>
      </c>
      <c r="I53" s="35"/>
      <c r="J53" s="35"/>
      <c r="K53" s="100"/>
    </row>
    <row r="54" spans="1:11" ht="12" customHeight="1">
      <c r="A54" s="100"/>
      <c r="B54" s="100"/>
      <c r="C54" s="34" t="s">
        <v>38</v>
      </c>
      <c r="D54" s="36" t="s">
        <v>3</v>
      </c>
      <c r="E54" s="36"/>
      <c r="F54" s="36"/>
      <c r="G54" s="36"/>
      <c r="H54" s="12"/>
      <c r="I54" s="12"/>
      <c r="J54" s="12"/>
      <c r="K54" s="100"/>
    </row>
    <row r="55" spans="1:11" ht="12" customHeight="1">
      <c r="A55" s="100"/>
      <c r="B55" s="100"/>
      <c r="C55" s="174" t="s">
        <v>13</v>
      </c>
      <c r="D55" s="164"/>
      <c r="E55" s="164"/>
      <c r="F55" s="164"/>
      <c r="G55" s="164"/>
      <c r="H55" s="164"/>
      <c r="I55" s="164"/>
      <c r="J55" s="165"/>
      <c r="K55" s="100"/>
    </row>
    <row r="56" spans="1:11" ht="21.75" customHeight="1">
      <c r="A56" s="100"/>
      <c r="B56" s="101"/>
      <c r="C56" s="141" t="s">
        <v>61</v>
      </c>
      <c r="D56" s="170"/>
      <c r="E56" s="170"/>
      <c r="F56" s="170"/>
      <c r="G56" s="170"/>
      <c r="H56" s="170"/>
      <c r="I56" s="170"/>
      <c r="J56" s="171"/>
      <c r="K56" s="100"/>
    </row>
    <row r="57" spans="1:11" ht="12" customHeight="1">
      <c r="A57" s="100"/>
      <c r="B57" s="37" t="s">
        <v>62</v>
      </c>
      <c r="C57" s="31" t="s">
        <v>3</v>
      </c>
      <c r="D57" s="32" t="s">
        <v>6</v>
      </c>
      <c r="E57" s="33">
        <v>45717</v>
      </c>
      <c r="F57" s="33">
        <v>46082</v>
      </c>
      <c r="G57" s="33">
        <v>46447</v>
      </c>
      <c r="H57" s="33">
        <v>46813</v>
      </c>
      <c r="I57" s="33">
        <v>47178</v>
      </c>
      <c r="J57" s="33">
        <v>47543</v>
      </c>
      <c r="K57" s="100"/>
    </row>
    <row r="58" spans="1:11" ht="12" customHeight="1">
      <c r="A58" s="100"/>
      <c r="B58" s="118" t="s">
        <v>63</v>
      </c>
      <c r="C58" s="34" t="s">
        <v>35</v>
      </c>
      <c r="D58" s="35" t="s">
        <v>3</v>
      </c>
      <c r="E58" s="35">
        <v>50</v>
      </c>
      <c r="F58" s="35">
        <v>50</v>
      </c>
      <c r="G58" s="35">
        <v>50</v>
      </c>
      <c r="H58" s="35">
        <v>50</v>
      </c>
      <c r="I58" s="35"/>
      <c r="J58" s="35"/>
      <c r="K58" s="100"/>
    </row>
    <row r="59" spans="1:11" ht="12" customHeight="1">
      <c r="A59" s="100"/>
      <c r="B59" s="100"/>
      <c r="C59" s="34" t="s">
        <v>36</v>
      </c>
      <c r="D59" s="36" t="s">
        <v>3</v>
      </c>
      <c r="E59" s="36"/>
      <c r="F59" s="36"/>
      <c r="G59" s="36"/>
      <c r="H59" s="36"/>
      <c r="I59" s="12"/>
      <c r="J59" s="12"/>
      <c r="K59" s="100"/>
    </row>
    <row r="60" spans="1:11" ht="12" customHeight="1">
      <c r="A60" s="100"/>
      <c r="B60" s="100"/>
      <c r="C60" s="34" t="s">
        <v>37</v>
      </c>
      <c r="D60" s="35"/>
      <c r="E60" s="35">
        <v>10</v>
      </c>
      <c r="F60" s="35">
        <v>10</v>
      </c>
      <c r="G60" s="35">
        <v>10</v>
      </c>
      <c r="H60" s="35">
        <v>10</v>
      </c>
      <c r="I60" s="35"/>
      <c r="J60" s="35"/>
      <c r="K60" s="100"/>
    </row>
    <row r="61" spans="1:11" ht="12" customHeight="1">
      <c r="A61" s="100"/>
      <c r="B61" s="100"/>
      <c r="C61" s="38" t="s">
        <v>38</v>
      </c>
      <c r="D61" s="36" t="s">
        <v>3</v>
      </c>
      <c r="E61" s="36"/>
      <c r="F61" s="36"/>
      <c r="G61" s="36"/>
      <c r="H61" s="36"/>
      <c r="I61" s="12"/>
      <c r="J61" s="12"/>
      <c r="K61" s="100"/>
    </row>
    <row r="62" spans="1:11" ht="12" customHeight="1">
      <c r="A62" s="100"/>
      <c r="B62" s="100"/>
      <c r="C62" s="34" t="s">
        <v>64</v>
      </c>
      <c r="D62" s="35" t="s">
        <v>3</v>
      </c>
      <c r="E62" s="35">
        <v>20</v>
      </c>
      <c r="F62" s="35">
        <v>20</v>
      </c>
      <c r="G62" s="35">
        <v>20</v>
      </c>
      <c r="H62" s="35">
        <v>20</v>
      </c>
      <c r="I62" s="35"/>
      <c r="J62" s="35"/>
      <c r="K62" s="100"/>
    </row>
    <row r="63" spans="1:11" ht="22.5" customHeight="1">
      <c r="A63" s="100"/>
      <c r="B63" s="100"/>
      <c r="C63" s="34" t="s">
        <v>65</v>
      </c>
      <c r="D63" s="36" t="s">
        <v>3</v>
      </c>
      <c r="E63" s="36"/>
      <c r="F63" s="36"/>
      <c r="G63" s="36"/>
      <c r="H63" s="12"/>
      <c r="I63" s="12"/>
      <c r="J63" s="12"/>
      <c r="K63" s="100"/>
    </row>
    <row r="64" spans="1:11" ht="12" customHeight="1">
      <c r="A64" s="100"/>
      <c r="B64" s="100"/>
      <c r="C64" s="174" t="s">
        <v>13</v>
      </c>
      <c r="D64" s="164"/>
      <c r="E64" s="164"/>
      <c r="F64" s="164"/>
      <c r="G64" s="164"/>
      <c r="H64" s="164"/>
      <c r="I64" s="164"/>
      <c r="J64" s="165"/>
      <c r="K64" s="100"/>
    </row>
    <row r="65" spans="1:11" ht="24" customHeight="1">
      <c r="A65" s="101"/>
      <c r="B65" s="101"/>
      <c r="C65" s="141" t="s">
        <v>66</v>
      </c>
      <c r="D65" s="170"/>
      <c r="E65" s="170"/>
      <c r="F65" s="170"/>
      <c r="G65" s="170"/>
      <c r="H65" s="170"/>
      <c r="I65" s="170"/>
      <c r="J65" s="171"/>
      <c r="K65" s="101"/>
    </row>
    <row r="66" spans="1:11" ht="12" customHeight="1">
      <c r="A66" s="112" t="s">
        <v>47</v>
      </c>
      <c r="B66" s="26" t="s">
        <v>48</v>
      </c>
      <c r="C66" s="26" t="s">
        <v>3</v>
      </c>
      <c r="D66" s="26" t="s">
        <v>49</v>
      </c>
      <c r="E66" s="26"/>
      <c r="F66" s="26"/>
      <c r="G66" s="26"/>
      <c r="H66" s="26" t="s">
        <v>50</v>
      </c>
      <c r="I66" s="26" t="s">
        <v>51</v>
      </c>
      <c r="J66" s="166" t="s">
        <v>52</v>
      </c>
      <c r="K66" s="98"/>
    </row>
    <row r="67" spans="1:11" ht="12" customHeight="1">
      <c r="A67" s="101"/>
      <c r="B67" s="10" t="s">
        <v>3</v>
      </c>
      <c r="C67" s="10" t="s">
        <v>3</v>
      </c>
      <c r="D67" s="10" t="s">
        <v>3</v>
      </c>
      <c r="E67" s="10"/>
      <c r="F67" s="10"/>
      <c r="G67" s="10"/>
      <c r="H67" s="10" t="s">
        <v>3</v>
      </c>
      <c r="I67" s="10" t="s">
        <v>3</v>
      </c>
      <c r="J67" s="96" t="s">
        <v>3</v>
      </c>
      <c r="K67" s="98"/>
    </row>
    <row r="68" spans="1:11" ht="12" customHeight="1">
      <c r="A68" s="112" t="s">
        <v>53</v>
      </c>
      <c r="B68" s="26" t="s">
        <v>54</v>
      </c>
      <c r="C68" s="26" t="s">
        <v>3</v>
      </c>
      <c r="D68" s="131" t="s">
        <v>3</v>
      </c>
      <c r="E68" s="167"/>
      <c r="F68" s="167"/>
      <c r="G68" s="167"/>
      <c r="H68" s="167"/>
      <c r="I68" s="167"/>
      <c r="J68" s="167"/>
      <c r="K68" s="168"/>
    </row>
    <row r="69" spans="1:11" ht="12" customHeight="1">
      <c r="A69" s="101"/>
      <c r="B69" s="10" t="s">
        <v>3</v>
      </c>
      <c r="C69" s="28" t="s">
        <v>3</v>
      </c>
      <c r="D69" s="169"/>
      <c r="E69" s="170"/>
      <c r="F69" s="170"/>
      <c r="G69" s="170"/>
      <c r="H69" s="170"/>
      <c r="I69" s="170"/>
      <c r="J69" s="170"/>
      <c r="K69" s="171"/>
    </row>
    <row r="70" spans="1:11" ht="12" customHeight="1">
      <c r="A70" s="15"/>
      <c r="B70" s="15"/>
      <c r="C70" s="15"/>
      <c r="D70" s="15"/>
      <c r="E70" s="39"/>
      <c r="F70" s="39"/>
      <c r="G70" s="39"/>
      <c r="H70" s="39"/>
      <c r="I70" s="39"/>
      <c r="J70" s="39"/>
      <c r="K70" s="15"/>
    </row>
    <row r="71" spans="1:11" ht="12" customHeight="1">
      <c r="A71" s="15"/>
      <c r="B71" s="15"/>
      <c r="C71" s="15"/>
      <c r="D71" s="15"/>
      <c r="E71" s="39"/>
      <c r="F71" s="39"/>
      <c r="G71" s="39"/>
      <c r="H71" s="39"/>
      <c r="I71" s="39"/>
      <c r="J71" s="39"/>
      <c r="K71" s="15"/>
    </row>
    <row r="72" spans="1:11" ht="12" customHeight="1">
      <c r="A72" s="16" t="s">
        <v>67</v>
      </c>
      <c r="B72" s="17" t="s">
        <v>68</v>
      </c>
      <c r="C72" s="40" t="s">
        <v>3</v>
      </c>
      <c r="D72" s="41" t="s">
        <v>6</v>
      </c>
      <c r="E72" s="42">
        <v>45717</v>
      </c>
      <c r="F72" s="20">
        <v>46082</v>
      </c>
      <c r="G72" s="20">
        <v>46447</v>
      </c>
      <c r="H72" s="20">
        <v>46813</v>
      </c>
      <c r="I72" s="20">
        <v>47178</v>
      </c>
      <c r="J72" s="20">
        <v>47543</v>
      </c>
      <c r="K72" s="9" t="s">
        <v>7</v>
      </c>
    </row>
    <row r="73" spans="1:11" ht="12" customHeight="1">
      <c r="A73" s="99" t="s">
        <v>69</v>
      </c>
      <c r="B73" s="99" t="s">
        <v>70</v>
      </c>
      <c r="C73" s="10" t="s">
        <v>10</v>
      </c>
      <c r="D73" s="11" t="s">
        <v>3</v>
      </c>
      <c r="E73" s="11">
        <v>2</v>
      </c>
      <c r="F73" s="11">
        <f>E73+2</f>
        <v>4</v>
      </c>
      <c r="G73" s="11">
        <f t="shared" ref="G73:J73" si="13">F73+0</f>
        <v>4</v>
      </c>
      <c r="H73" s="11">
        <f t="shared" si="13"/>
        <v>4</v>
      </c>
      <c r="I73" s="11">
        <f t="shared" si="13"/>
        <v>4</v>
      </c>
      <c r="J73" s="24">
        <f t="shared" si="13"/>
        <v>4</v>
      </c>
      <c r="K73" s="127"/>
    </row>
    <row r="74" spans="1:11" ht="12" customHeight="1">
      <c r="A74" s="100"/>
      <c r="B74" s="100"/>
      <c r="C74" s="10" t="s">
        <v>12</v>
      </c>
      <c r="D74" s="12" t="s">
        <v>3</v>
      </c>
      <c r="E74" s="12"/>
      <c r="F74" s="12"/>
      <c r="G74" s="12"/>
      <c r="H74" s="12"/>
      <c r="I74" s="12"/>
      <c r="J74" s="43"/>
      <c r="K74" s="100"/>
    </row>
    <row r="75" spans="1:11" ht="12" customHeight="1">
      <c r="A75" s="100"/>
      <c r="B75" s="100"/>
      <c r="C75" s="108" t="s">
        <v>13</v>
      </c>
      <c r="D75" s="97"/>
      <c r="E75" s="97"/>
      <c r="F75" s="97"/>
      <c r="G75" s="97"/>
      <c r="H75" s="97"/>
      <c r="I75" s="97"/>
      <c r="J75" s="98"/>
      <c r="K75" s="100"/>
    </row>
    <row r="76" spans="1:11" ht="14.25" customHeight="1">
      <c r="A76" s="100"/>
      <c r="B76" s="101"/>
      <c r="C76" s="109" t="s">
        <v>71</v>
      </c>
      <c r="D76" s="97"/>
      <c r="E76" s="97"/>
      <c r="F76" s="97"/>
      <c r="G76" s="97"/>
      <c r="H76" s="97"/>
      <c r="I76" s="97"/>
      <c r="J76" s="98"/>
      <c r="K76" s="100"/>
    </row>
    <row r="77" spans="1:11" ht="12" customHeight="1">
      <c r="A77" s="100"/>
      <c r="B77" s="6" t="s">
        <v>72</v>
      </c>
      <c r="C77" s="6" t="s">
        <v>3</v>
      </c>
      <c r="D77" s="7" t="s">
        <v>6</v>
      </c>
      <c r="E77" s="8">
        <v>45717</v>
      </c>
      <c r="F77" s="8">
        <v>46082</v>
      </c>
      <c r="G77" s="8">
        <v>46447</v>
      </c>
      <c r="H77" s="8">
        <v>46813</v>
      </c>
      <c r="I77" s="8">
        <v>47178</v>
      </c>
      <c r="J77" s="44">
        <v>47543</v>
      </c>
      <c r="K77" s="100"/>
    </row>
    <row r="78" spans="1:11" ht="12" customHeight="1">
      <c r="A78" s="100"/>
      <c r="B78" s="99" t="s">
        <v>73</v>
      </c>
      <c r="C78" s="10" t="s">
        <v>35</v>
      </c>
      <c r="D78" s="11"/>
      <c r="E78" s="11">
        <v>0</v>
      </c>
      <c r="F78" s="11">
        <f>E78+8</f>
        <v>8</v>
      </c>
      <c r="G78" s="11">
        <f>F78+10</f>
        <v>18</v>
      </c>
      <c r="H78" s="11">
        <f>G78+8</f>
        <v>26</v>
      </c>
      <c r="I78" s="11">
        <f>H78+6</f>
        <v>32</v>
      </c>
      <c r="J78" s="24">
        <f>I78+0</f>
        <v>32</v>
      </c>
      <c r="K78" s="100"/>
    </row>
    <row r="79" spans="1:11" ht="12" customHeight="1">
      <c r="A79" s="100"/>
      <c r="B79" s="100"/>
      <c r="C79" s="40" t="s">
        <v>36</v>
      </c>
      <c r="D79" s="12"/>
      <c r="E79" s="12"/>
      <c r="F79" s="12"/>
      <c r="G79" s="12"/>
      <c r="H79" s="12"/>
      <c r="I79" s="12"/>
      <c r="J79" s="43"/>
      <c r="K79" s="100"/>
    </row>
    <row r="80" spans="1:11" ht="12" customHeight="1">
      <c r="A80" s="100"/>
      <c r="B80" s="100"/>
      <c r="C80" s="172" t="s">
        <v>74</v>
      </c>
      <c r="D80" s="170"/>
      <c r="E80" s="170"/>
      <c r="F80" s="170"/>
      <c r="G80" s="170"/>
      <c r="H80" s="170"/>
      <c r="I80" s="170"/>
      <c r="J80" s="171"/>
      <c r="K80" s="100"/>
    </row>
    <row r="81" spans="1:11" ht="12" customHeight="1">
      <c r="A81" s="100"/>
      <c r="B81" s="100"/>
      <c r="C81" s="21" t="s">
        <v>75</v>
      </c>
      <c r="D81" s="11"/>
      <c r="E81" s="11"/>
      <c r="F81" s="11"/>
      <c r="G81" s="11"/>
      <c r="H81" s="11"/>
      <c r="I81" s="11"/>
      <c r="J81" s="24"/>
      <c r="K81" s="100"/>
    </row>
    <row r="82" spans="1:11" ht="12" customHeight="1">
      <c r="A82" s="100"/>
      <c r="B82" s="100"/>
      <c r="C82" s="21" t="s">
        <v>76</v>
      </c>
      <c r="D82" s="11"/>
      <c r="E82" s="11"/>
      <c r="F82" s="11"/>
      <c r="G82" s="11"/>
      <c r="H82" s="11"/>
      <c r="I82" s="11"/>
      <c r="J82" s="24"/>
      <c r="K82" s="100"/>
    </row>
    <row r="83" spans="1:11" ht="12" customHeight="1">
      <c r="A83" s="100"/>
      <c r="B83" s="100"/>
      <c r="C83" s="21" t="s">
        <v>77</v>
      </c>
      <c r="D83" s="11"/>
      <c r="E83" s="11"/>
      <c r="F83" s="11"/>
      <c r="G83" s="11"/>
      <c r="H83" s="11"/>
      <c r="I83" s="11"/>
      <c r="J83" s="24"/>
      <c r="K83" s="100"/>
    </row>
    <row r="84" spans="1:11" ht="12" customHeight="1">
      <c r="A84" s="100"/>
      <c r="B84" s="100"/>
      <c r="C84" s="21" t="s">
        <v>78</v>
      </c>
      <c r="D84" s="11"/>
      <c r="E84" s="11"/>
      <c r="F84" s="11"/>
      <c r="G84" s="11"/>
      <c r="H84" s="11"/>
      <c r="I84" s="11"/>
      <c r="J84" s="24"/>
      <c r="K84" s="100"/>
    </row>
    <row r="85" spans="1:11" ht="12" customHeight="1">
      <c r="A85" s="100"/>
      <c r="B85" s="100"/>
      <c r="C85" s="172" t="s">
        <v>79</v>
      </c>
      <c r="D85" s="170"/>
      <c r="E85" s="170"/>
      <c r="F85" s="170"/>
      <c r="G85" s="170"/>
      <c r="H85" s="170"/>
      <c r="I85" s="170"/>
      <c r="J85" s="171"/>
      <c r="K85" s="100"/>
    </row>
    <row r="86" spans="1:11" ht="12" customHeight="1">
      <c r="A86" s="100"/>
      <c r="B86" s="100"/>
      <c r="C86" s="21" t="s">
        <v>80</v>
      </c>
      <c r="D86" s="11"/>
      <c r="E86" s="11"/>
      <c r="F86" s="11"/>
      <c r="G86" s="11"/>
      <c r="H86" s="11"/>
      <c r="I86" s="11"/>
      <c r="J86" s="24"/>
      <c r="K86" s="100"/>
    </row>
    <row r="87" spans="1:11" ht="12" customHeight="1">
      <c r="A87" s="100"/>
      <c r="B87" s="100"/>
      <c r="C87" s="21" t="s">
        <v>81</v>
      </c>
      <c r="D87" s="11"/>
      <c r="E87" s="11"/>
      <c r="F87" s="11"/>
      <c r="G87" s="11"/>
      <c r="H87" s="11"/>
      <c r="I87" s="11"/>
      <c r="J87" s="24"/>
      <c r="K87" s="100"/>
    </row>
    <row r="88" spans="1:11" ht="12" customHeight="1">
      <c r="A88" s="100"/>
      <c r="B88" s="100"/>
      <c r="C88" s="21" t="s">
        <v>82</v>
      </c>
      <c r="D88" s="11"/>
      <c r="E88" s="11"/>
      <c r="F88" s="11"/>
      <c r="G88" s="11"/>
      <c r="H88" s="11"/>
      <c r="I88" s="11"/>
      <c r="J88" s="24"/>
      <c r="K88" s="100"/>
    </row>
    <row r="89" spans="1:11" ht="12" customHeight="1">
      <c r="A89" s="100"/>
      <c r="B89" s="100"/>
      <c r="C89" s="21" t="s">
        <v>83</v>
      </c>
      <c r="D89" s="11"/>
      <c r="E89" s="11"/>
      <c r="F89" s="11"/>
      <c r="G89" s="11"/>
      <c r="H89" s="11"/>
      <c r="I89" s="11"/>
      <c r="J89" s="24"/>
      <c r="K89" s="100"/>
    </row>
    <row r="90" spans="1:11" ht="12" customHeight="1">
      <c r="A90" s="100"/>
      <c r="B90" s="100"/>
      <c r="C90" s="21" t="s">
        <v>84</v>
      </c>
      <c r="D90" s="11"/>
      <c r="E90" s="11"/>
      <c r="F90" s="11"/>
      <c r="G90" s="11"/>
      <c r="H90" s="11"/>
      <c r="I90" s="11"/>
      <c r="J90" s="24"/>
      <c r="K90" s="100"/>
    </row>
    <row r="91" spans="1:11" ht="12" customHeight="1" thickBot="1">
      <c r="A91" s="100"/>
      <c r="B91" s="100"/>
      <c r="C91" s="21" t="s">
        <v>85</v>
      </c>
      <c r="D91" s="11"/>
      <c r="E91" s="11"/>
      <c r="F91" s="11"/>
      <c r="G91" s="11"/>
      <c r="H91" s="11"/>
      <c r="I91" s="11"/>
      <c r="J91" s="24"/>
      <c r="K91" s="100"/>
    </row>
    <row r="92" spans="1:11" ht="12" customHeight="1" thickBot="1">
      <c r="A92" s="100"/>
      <c r="B92" s="100"/>
      <c r="C92" s="10" t="s">
        <v>86</v>
      </c>
      <c r="D92" s="11"/>
      <c r="E92" s="11"/>
      <c r="F92" s="11"/>
      <c r="G92" s="11"/>
      <c r="H92" s="11"/>
      <c r="I92" s="11"/>
      <c r="J92" s="24"/>
      <c r="K92" s="100"/>
    </row>
    <row r="93" spans="1:11" ht="12" customHeight="1" thickBot="1">
      <c r="A93" s="173"/>
      <c r="B93" s="173"/>
      <c r="C93" s="10" t="s">
        <v>87</v>
      </c>
      <c r="D93" s="145"/>
      <c r="E93" s="146"/>
      <c r="F93" s="146"/>
      <c r="G93" s="146"/>
      <c r="H93" s="146"/>
      <c r="I93" s="146"/>
      <c r="J93" s="147"/>
      <c r="K93" s="173"/>
    </row>
    <row r="94" spans="1:11" ht="12" customHeight="1" thickBot="1">
      <c r="A94" s="100"/>
      <c r="B94" s="100"/>
      <c r="C94" s="21" t="s">
        <v>263</v>
      </c>
      <c r="D94" s="11"/>
      <c r="E94" s="11"/>
      <c r="F94" s="11"/>
      <c r="G94" s="11"/>
      <c r="H94" s="11"/>
      <c r="I94" s="11"/>
      <c r="J94" s="24"/>
      <c r="K94" s="100"/>
    </row>
    <row r="95" spans="1:11" ht="12" customHeight="1" thickBot="1">
      <c r="A95" s="173"/>
      <c r="B95" s="173"/>
      <c r="C95" s="21" t="s">
        <v>264</v>
      </c>
      <c r="D95" s="11"/>
      <c r="E95" s="11"/>
      <c r="F95" s="11"/>
      <c r="G95" s="11"/>
      <c r="H95" s="11"/>
      <c r="I95" s="11"/>
      <c r="J95" s="24"/>
      <c r="K95" s="173"/>
    </row>
    <row r="96" spans="1:11" ht="12" customHeight="1" thickBot="1">
      <c r="A96" s="100"/>
      <c r="B96" s="100"/>
      <c r="C96" s="163" t="s">
        <v>13</v>
      </c>
      <c r="D96" s="164"/>
      <c r="E96" s="164"/>
      <c r="F96" s="164"/>
      <c r="G96" s="164"/>
      <c r="H96" s="164"/>
      <c r="I96" s="164"/>
      <c r="J96" s="165"/>
      <c r="K96" s="100"/>
    </row>
    <row r="97" spans="1:11" ht="19.5" customHeight="1">
      <c r="A97" s="101"/>
      <c r="B97" s="101"/>
      <c r="C97" s="109" t="s">
        <v>88</v>
      </c>
      <c r="D97" s="97"/>
      <c r="E97" s="97"/>
      <c r="F97" s="97"/>
      <c r="G97" s="97"/>
      <c r="H97" s="97"/>
      <c r="I97" s="97"/>
      <c r="J97" s="98"/>
      <c r="K97" s="100"/>
    </row>
    <row r="98" spans="1:11" ht="12" customHeight="1">
      <c r="A98" s="5" t="s">
        <v>89</v>
      </c>
      <c r="B98" s="6" t="s">
        <v>90</v>
      </c>
      <c r="C98" s="6" t="s">
        <v>3</v>
      </c>
      <c r="D98" s="7" t="s">
        <v>6</v>
      </c>
      <c r="E98" s="8">
        <v>45717</v>
      </c>
      <c r="F98" s="8">
        <v>46082</v>
      </c>
      <c r="G98" s="8">
        <v>46447</v>
      </c>
      <c r="H98" s="8">
        <v>46813</v>
      </c>
      <c r="I98" s="8">
        <v>47178</v>
      </c>
      <c r="J98" s="44">
        <v>47543</v>
      </c>
      <c r="K98" s="100"/>
    </row>
    <row r="99" spans="1:11" ht="12" customHeight="1">
      <c r="A99" s="149">
        <v>0.6</v>
      </c>
      <c r="B99" s="99" t="s">
        <v>91</v>
      </c>
      <c r="C99" s="10" t="s">
        <v>35</v>
      </c>
      <c r="D99" s="11"/>
      <c r="E99" s="11">
        <v>0</v>
      </c>
      <c r="F99" s="11">
        <v>0</v>
      </c>
      <c r="G99" s="11">
        <f>F20</f>
        <v>3</v>
      </c>
      <c r="H99" s="11">
        <f>G20</f>
        <v>6</v>
      </c>
      <c r="I99" s="11">
        <f>H20</f>
        <v>8</v>
      </c>
      <c r="J99" s="24">
        <f>I20</f>
        <v>8</v>
      </c>
      <c r="K99" s="100"/>
    </row>
    <row r="100" spans="1:11" ht="12" customHeight="1">
      <c r="A100" s="100"/>
      <c r="B100" s="100"/>
      <c r="C100" s="40" t="s">
        <v>36</v>
      </c>
      <c r="D100" s="12"/>
      <c r="E100" s="12"/>
      <c r="F100" s="12"/>
      <c r="G100" s="12"/>
      <c r="H100" s="12"/>
      <c r="I100" s="12"/>
      <c r="J100" s="43"/>
      <c r="K100" s="100"/>
    </row>
    <row r="101" spans="1:11" ht="12" customHeight="1">
      <c r="A101" s="100"/>
      <c r="B101" s="100"/>
      <c r="C101" s="10" t="s">
        <v>37</v>
      </c>
      <c r="D101" s="11"/>
      <c r="E101" s="11">
        <v>0</v>
      </c>
      <c r="F101" s="11">
        <f t="shared" ref="F101:G101" si="14">E101+0</f>
        <v>0</v>
      </c>
      <c r="G101" s="11">
        <f t="shared" si="14"/>
        <v>0</v>
      </c>
      <c r="H101" s="11">
        <f>G101+2</f>
        <v>2</v>
      </c>
      <c r="I101" s="11">
        <f>H101+3</f>
        <v>5</v>
      </c>
      <c r="J101" s="24">
        <f>I101+6</f>
        <v>11</v>
      </c>
      <c r="K101" s="100"/>
    </row>
    <row r="102" spans="1:11" ht="12" customHeight="1">
      <c r="A102" s="100"/>
      <c r="B102" s="100"/>
      <c r="C102" s="40" t="s">
        <v>38</v>
      </c>
      <c r="D102" s="12"/>
      <c r="E102" s="12"/>
      <c r="F102" s="12"/>
      <c r="G102" s="12"/>
      <c r="H102" s="12"/>
      <c r="I102" s="12"/>
      <c r="J102" s="43"/>
      <c r="K102" s="100"/>
    </row>
    <row r="103" spans="1:11" ht="12" customHeight="1">
      <c r="A103" s="100"/>
      <c r="B103" s="100"/>
      <c r="C103" s="163" t="s">
        <v>13</v>
      </c>
      <c r="D103" s="164"/>
      <c r="E103" s="164"/>
      <c r="F103" s="164"/>
      <c r="G103" s="164"/>
      <c r="H103" s="164"/>
      <c r="I103" s="164"/>
      <c r="J103" s="165"/>
      <c r="K103" s="100"/>
    </row>
    <row r="104" spans="1:11" ht="24" customHeight="1">
      <c r="A104" s="101"/>
      <c r="B104" s="101"/>
      <c r="C104" s="109" t="s">
        <v>92</v>
      </c>
      <c r="D104" s="97"/>
      <c r="E104" s="97"/>
      <c r="F104" s="97"/>
      <c r="G104" s="97"/>
      <c r="H104" s="97"/>
      <c r="I104" s="97"/>
      <c r="J104" s="98"/>
      <c r="K104" s="101"/>
    </row>
    <row r="105" spans="1:11" ht="12" customHeight="1">
      <c r="A105" s="15"/>
      <c r="B105" s="15"/>
      <c r="C105" s="15"/>
      <c r="D105" s="15"/>
      <c r="E105" s="15"/>
      <c r="F105" s="15"/>
      <c r="G105" s="15"/>
      <c r="H105" s="15"/>
      <c r="I105" s="15"/>
      <c r="J105" s="15"/>
      <c r="K105" s="15"/>
    </row>
    <row r="106" spans="1:11" ht="12" customHeight="1">
      <c r="A106" s="15"/>
      <c r="B106" s="15"/>
      <c r="C106" s="15"/>
      <c r="D106" s="15"/>
      <c r="E106" s="39"/>
      <c r="F106" s="39"/>
      <c r="G106" s="39"/>
      <c r="H106" s="39"/>
      <c r="I106" s="39"/>
      <c r="J106" s="39"/>
      <c r="K106" s="15"/>
    </row>
    <row r="107" spans="1:11" ht="12" customHeight="1">
      <c r="A107" s="16" t="s">
        <v>93</v>
      </c>
      <c r="B107" s="17" t="s">
        <v>94</v>
      </c>
      <c r="C107" s="40" t="s">
        <v>3</v>
      </c>
      <c r="D107" s="41" t="s">
        <v>6</v>
      </c>
      <c r="E107" s="42">
        <v>45717</v>
      </c>
      <c r="F107" s="20">
        <v>46082</v>
      </c>
      <c r="G107" s="20">
        <v>46447</v>
      </c>
      <c r="H107" s="20">
        <v>46813</v>
      </c>
      <c r="I107" s="20">
        <v>47178</v>
      </c>
      <c r="J107" s="20">
        <v>47543</v>
      </c>
      <c r="K107" s="9" t="s">
        <v>7</v>
      </c>
    </row>
    <row r="108" spans="1:11" ht="12" customHeight="1">
      <c r="A108" s="99" t="s">
        <v>95</v>
      </c>
      <c r="B108" s="99" t="s">
        <v>96</v>
      </c>
      <c r="C108" s="10" t="s">
        <v>35</v>
      </c>
      <c r="D108" s="35">
        <v>0</v>
      </c>
      <c r="E108" s="35">
        <v>25</v>
      </c>
      <c r="F108" s="35">
        <v>25</v>
      </c>
      <c r="G108" s="35">
        <v>25</v>
      </c>
      <c r="H108" s="35">
        <v>25</v>
      </c>
      <c r="I108" s="35"/>
      <c r="J108" s="46"/>
      <c r="K108" s="127" t="s">
        <v>97</v>
      </c>
    </row>
    <row r="109" spans="1:11" ht="12" customHeight="1">
      <c r="A109" s="100"/>
      <c r="B109" s="100"/>
      <c r="C109" s="40" t="s">
        <v>36</v>
      </c>
      <c r="D109" s="12"/>
      <c r="E109" s="12"/>
      <c r="F109" s="12"/>
      <c r="G109" s="12"/>
      <c r="H109" s="12"/>
      <c r="I109" s="12"/>
      <c r="J109" s="43"/>
      <c r="K109" s="100"/>
    </row>
    <row r="110" spans="1:11" ht="12" customHeight="1">
      <c r="A110" s="100"/>
      <c r="B110" s="100"/>
      <c r="C110" s="10" t="s">
        <v>37</v>
      </c>
      <c r="D110" s="35">
        <v>0</v>
      </c>
      <c r="E110" s="35">
        <v>20</v>
      </c>
      <c r="F110" s="35">
        <v>20</v>
      </c>
      <c r="G110" s="35">
        <v>20</v>
      </c>
      <c r="H110" s="35">
        <v>20</v>
      </c>
      <c r="I110" s="35"/>
      <c r="J110" s="46"/>
      <c r="K110" s="100"/>
    </row>
    <row r="111" spans="1:11" ht="12" customHeight="1">
      <c r="A111" s="100"/>
      <c r="B111" s="100"/>
      <c r="C111" s="40" t="s">
        <v>38</v>
      </c>
      <c r="D111" s="12"/>
      <c r="E111" s="12"/>
      <c r="F111" s="12"/>
      <c r="G111" s="12"/>
      <c r="H111" s="12"/>
      <c r="I111" s="12"/>
      <c r="J111" s="43"/>
      <c r="K111" s="100"/>
    </row>
    <row r="112" spans="1:11" ht="12" customHeight="1">
      <c r="A112" s="100"/>
      <c r="B112" s="100"/>
      <c r="C112" s="10" t="s">
        <v>64</v>
      </c>
      <c r="D112" s="35">
        <v>0</v>
      </c>
      <c r="E112" s="35">
        <v>5</v>
      </c>
      <c r="F112" s="35">
        <v>5</v>
      </c>
      <c r="G112" s="35">
        <v>5</v>
      </c>
      <c r="H112" s="35">
        <v>5</v>
      </c>
      <c r="I112" s="35"/>
      <c r="J112" s="46"/>
      <c r="K112" s="100"/>
    </row>
    <row r="113" spans="1:11" ht="12" customHeight="1">
      <c r="A113" s="100"/>
      <c r="B113" s="100"/>
      <c r="C113" s="40" t="s">
        <v>65</v>
      </c>
      <c r="D113" s="12"/>
      <c r="E113" s="12"/>
      <c r="F113" s="12"/>
      <c r="G113" s="12"/>
      <c r="H113" s="12"/>
      <c r="I113" s="12"/>
      <c r="J113" s="43"/>
      <c r="K113" s="100"/>
    </row>
    <row r="114" spans="1:11" ht="12" customHeight="1">
      <c r="A114" s="100"/>
      <c r="B114" s="100"/>
      <c r="C114" s="182" t="s">
        <v>13</v>
      </c>
      <c r="D114" s="97"/>
      <c r="E114" s="97"/>
      <c r="F114" s="97"/>
      <c r="G114" s="97"/>
      <c r="H114" s="97"/>
      <c r="I114" s="97"/>
      <c r="J114" s="98"/>
      <c r="K114" s="100"/>
    </row>
    <row r="115" spans="1:11" ht="12" customHeight="1">
      <c r="A115" s="101"/>
      <c r="B115" s="101"/>
      <c r="C115" s="178" t="s">
        <v>61</v>
      </c>
      <c r="D115" s="97"/>
      <c r="E115" s="97"/>
      <c r="F115" s="97"/>
      <c r="G115" s="97"/>
      <c r="H115" s="97"/>
      <c r="I115" s="97"/>
      <c r="J115" s="98"/>
      <c r="K115" s="100"/>
    </row>
    <row r="116" spans="1:11" ht="12" customHeight="1">
      <c r="A116" s="5" t="s">
        <v>89</v>
      </c>
      <c r="B116" s="6"/>
      <c r="C116" s="6" t="s">
        <v>3</v>
      </c>
      <c r="D116" s="7" t="s">
        <v>6</v>
      </c>
      <c r="E116" s="8">
        <v>45717</v>
      </c>
      <c r="F116" s="8">
        <v>46082</v>
      </c>
      <c r="G116" s="8">
        <v>46447</v>
      </c>
      <c r="H116" s="8">
        <v>46813</v>
      </c>
      <c r="I116" s="8">
        <v>47178</v>
      </c>
      <c r="J116" s="44">
        <v>47543</v>
      </c>
      <c r="K116" s="100"/>
    </row>
    <row r="117" spans="1:11" ht="12" customHeight="1">
      <c r="A117" s="149">
        <v>0.3</v>
      </c>
      <c r="B117" s="151"/>
      <c r="C117" s="47" t="s">
        <v>10</v>
      </c>
      <c r="D117" s="48" t="s">
        <v>3</v>
      </c>
      <c r="E117" s="11" t="s">
        <v>3</v>
      </c>
      <c r="F117" s="11" t="s">
        <v>3</v>
      </c>
      <c r="G117" s="11" t="s">
        <v>3</v>
      </c>
      <c r="H117" s="11" t="s">
        <v>3</v>
      </c>
      <c r="I117" s="11" t="s">
        <v>3</v>
      </c>
      <c r="J117" s="24" t="s">
        <v>3</v>
      </c>
      <c r="K117" s="100"/>
    </row>
    <row r="118" spans="1:11" ht="12.75" customHeight="1">
      <c r="A118" s="100"/>
      <c r="B118" s="100"/>
      <c r="C118" s="40" t="s">
        <v>12</v>
      </c>
      <c r="D118" s="49" t="s">
        <v>3</v>
      </c>
      <c r="E118" s="12"/>
      <c r="F118" s="12"/>
      <c r="G118" s="12"/>
      <c r="H118" s="12"/>
      <c r="I118" s="12"/>
      <c r="J118" s="43"/>
      <c r="K118" s="100"/>
    </row>
    <row r="119" spans="1:11" ht="12" customHeight="1">
      <c r="A119" s="100"/>
      <c r="B119" s="100"/>
      <c r="C119" s="108" t="s">
        <v>13</v>
      </c>
      <c r="D119" s="97"/>
      <c r="E119" s="97"/>
      <c r="F119" s="97"/>
      <c r="G119" s="97"/>
      <c r="H119" s="97"/>
      <c r="I119" s="97"/>
      <c r="J119" s="98"/>
      <c r="K119" s="100"/>
    </row>
    <row r="120" spans="1:11" ht="12" customHeight="1">
      <c r="A120" s="101"/>
      <c r="B120" s="101"/>
      <c r="C120" s="179"/>
      <c r="D120" s="97"/>
      <c r="E120" s="97"/>
      <c r="F120" s="97"/>
      <c r="G120" s="97"/>
      <c r="H120" s="97"/>
      <c r="I120" s="97"/>
      <c r="J120" s="98"/>
      <c r="K120" s="101"/>
    </row>
    <row r="121" spans="1:11" ht="12" customHeight="1">
      <c r="A121" s="15"/>
      <c r="B121" s="15"/>
      <c r="C121" s="15"/>
      <c r="D121" s="15"/>
      <c r="E121" s="15"/>
      <c r="F121" s="15"/>
      <c r="G121" s="15"/>
      <c r="H121" s="15"/>
      <c r="I121" s="15"/>
      <c r="J121" s="15"/>
      <c r="K121" s="15"/>
    </row>
    <row r="122" spans="1:11" ht="12" customHeight="1">
      <c r="A122" s="15"/>
      <c r="B122" s="15"/>
      <c r="C122" s="15"/>
      <c r="D122" s="15"/>
      <c r="E122" s="39"/>
      <c r="F122" s="39"/>
      <c r="G122" s="39"/>
      <c r="H122" s="39"/>
      <c r="I122" s="39"/>
      <c r="J122" s="39"/>
      <c r="K122" s="15"/>
    </row>
    <row r="123" spans="1:11" ht="12" customHeight="1">
      <c r="A123" s="16" t="s">
        <v>98</v>
      </c>
      <c r="B123" s="17" t="s">
        <v>99</v>
      </c>
      <c r="C123" s="40" t="s">
        <v>3</v>
      </c>
      <c r="D123" s="41" t="s">
        <v>6</v>
      </c>
      <c r="E123" s="42">
        <v>45717</v>
      </c>
      <c r="F123" s="20">
        <v>46082</v>
      </c>
      <c r="G123" s="20">
        <v>46447</v>
      </c>
      <c r="H123" s="20">
        <v>46813</v>
      </c>
      <c r="I123" s="20">
        <v>47178</v>
      </c>
      <c r="J123" s="20">
        <v>47543</v>
      </c>
      <c r="K123" s="9" t="s">
        <v>7</v>
      </c>
    </row>
    <row r="124" spans="1:11" ht="12" customHeight="1">
      <c r="A124" s="118" t="s">
        <v>100</v>
      </c>
      <c r="B124" s="183" t="s">
        <v>101</v>
      </c>
      <c r="C124" s="10" t="s">
        <v>59</v>
      </c>
      <c r="D124" s="11" t="s">
        <v>3</v>
      </c>
      <c r="E124" s="11">
        <f>2</f>
        <v>2</v>
      </c>
      <c r="F124" s="11">
        <f>E124+2</f>
        <v>4</v>
      </c>
      <c r="G124" s="11">
        <f t="shared" ref="G124:J124" si="15">F124+0</f>
        <v>4</v>
      </c>
      <c r="H124" s="11">
        <f t="shared" si="15"/>
        <v>4</v>
      </c>
      <c r="I124" s="11">
        <f t="shared" si="15"/>
        <v>4</v>
      </c>
      <c r="J124" s="11">
        <f t="shared" si="15"/>
        <v>4</v>
      </c>
      <c r="K124" s="127" t="s">
        <v>102</v>
      </c>
    </row>
    <row r="125" spans="1:11" ht="12" customHeight="1">
      <c r="A125" s="100"/>
      <c r="B125" s="177"/>
      <c r="C125" s="40" t="s">
        <v>36</v>
      </c>
      <c r="D125" s="12"/>
      <c r="E125" s="12"/>
      <c r="F125" s="12"/>
      <c r="G125" s="12"/>
      <c r="H125" s="12"/>
      <c r="I125" s="12"/>
      <c r="J125" s="12"/>
      <c r="K125" s="100"/>
    </row>
    <row r="126" spans="1:11" ht="12" customHeight="1">
      <c r="A126" s="100"/>
      <c r="B126" s="177"/>
      <c r="C126" s="180" t="s">
        <v>13</v>
      </c>
      <c r="D126" s="167"/>
      <c r="E126" s="167"/>
      <c r="F126" s="167"/>
      <c r="G126" s="167"/>
      <c r="H126" s="167"/>
      <c r="I126" s="167"/>
      <c r="J126" s="168"/>
      <c r="K126" s="100"/>
    </row>
    <row r="127" spans="1:11" ht="18.75" customHeight="1">
      <c r="A127" s="100"/>
      <c r="B127" s="171"/>
      <c r="C127" s="178" t="s">
        <v>103</v>
      </c>
      <c r="D127" s="97"/>
      <c r="E127" s="97"/>
      <c r="F127" s="97"/>
      <c r="G127" s="97"/>
      <c r="H127" s="97"/>
      <c r="I127" s="97"/>
      <c r="J127" s="98"/>
      <c r="K127" s="100"/>
    </row>
    <row r="128" spans="1:11" ht="12" customHeight="1">
      <c r="A128" s="100"/>
      <c r="B128" s="50" t="s">
        <v>104</v>
      </c>
      <c r="C128" s="51" t="s">
        <v>3</v>
      </c>
      <c r="D128" s="13" t="s">
        <v>6</v>
      </c>
      <c r="E128" s="14">
        <v>45717</v>
      </c>
      <c r="F128" s="14">
        <v>46082</v>
      </c>
      <c r="G128" s="14">
        <v>46447</v>
      </c>
      <c r="H128" s="14">
        <v>46813</v>
      </c>
      <c r="I128" s="14">
        <v>47178</v>
      </c>
      <c r="J128" s="14">
        <v>47543</v>
      </c>
      <c r="K128" s="100"/>
    </row>
    <row r="129" spans="1:11" ht="12" customHeight="1">
      <c r="A129" s="100"/>
      <c r="B129" s="118" t="s">
        <v>265</v>
      </c>
      <c r="C129" s="10" t="s">
        <v>59</v>
      </c>
      <c r="D129" s="11" t="s">
        <v>3</v>
      </c>
      <c r="E129" s="11">
        <v>200</v>
      </c>
      <c r="F129" s="11"/>
      <c r="G129" s="11"/>
      <c r="H129" s="11"/>
      <c r="I129" s="11"/>
      <c r="J129" s="11"/>
      <c r="K129" s="100"/>
    </row>
    <row r="130" spans="1:11" ht="12" customHeight="1" thickBot="1">
      <c r="A130" s="100"/>
      <c r="B130" s="100"/>
      <c r="C130" s="40" t="s">
        <v>36</v>
      </c>
      <c r="D130" s="52" t="s">
        <v>3</v>
      </c>
      <c r="E130" s="12"/>
      <c r="F130" s="12"/>
      <c r="G130" s="12"/>
      <c r="H130" s="12"/>
      <c r="I130" s="12"/>
      <c r="J130" s="12"/>
      <c r="K130" s="100"/>
    </row>
    <row r="131" spans="1:11" ht="12" customHeight="1" thickBot="1">
      <c r="A131" s="100"/>
      <c r="B131" s="100"/>
      <c r="C131" s="10" t="s">
        <v>37</v>
      </c>
      <c r="D131" s="11" t="s">
        <v>3</v>
      </c>
      <c r="E131" s="11">
        <f>100*2</f>
        <v>200</v>
      </c>
      <c r="F131" s="11"/>
      <c r="G131" s="11"/>
      <c r="H131" s="11"/>
      <c r="I131" s="11"/>
      <c r="J131" s="11"/>
      <c r="K131" s="100"/>
    </row>
    <row r="132" spans="1:11" ht="12" customHeight="1" thickBot="1">
      <c r="A132" s="100"/>
      <c r="B132" s="100"/>
      <c r="C132" s="40" t="s">
        <v>38</v>
      </c>
      <c r="D132" s="52" t="s">
        <v>3</v>
      </c>
      <c r="E132" s="12"/>
      <c r="F132" s="12"/>
      <c r="G132" s="12"/>
      <c r="H132" s="12"/>
      <c r="I132" s="12"/>
      <c r="J132" s="12"/>
      <c r="K132" s="100"/>
    </row>
    <row r="133" spans="1:11" ht="12" customHeight="1" thickBot="1">
      <c r="A133" s="101"/>
      <c r="B133" s="100"/>
      <c r="C133" s="180" t="s">
        <v>13</v>
      </c>
      <c r="D133" s="167"/>
      <c r="E133" s="167"/>
      <c r="F133" s="167"/>
      <c r="G133" s="167"/>
      <c r="H133" s="167"/>
      <c r="I133" s="167"/>
      <c r="J133" s="168"/>
      <c r="K133" s="100"/>
    </row>
    <row r="134" spans="1:11" ht="12" customHeight="1">
      <c r="A134" s="25" t="s">
        <v>89</v>
      </c>
      <c r="B134" s="100"/>
      <c r="C134" s="181" t="s">
        <v>105</v>
      </c>
      <c r="D134" s="167"/>
      <c r="E134" s="167"/>
      <c r="F134" s="167"/>
      <c r="G134" s="167"/>
      <c r="H134" s="167"/>
      <c r="I134" s="167"/>
      <c r="J134" s="168"/>
      <c r="K134" s="100"/>
    </row>
    <row r="135" spans="1:11" ht="14.1" customHeight="1">
      <c r="A135" s="45">
        <v>0.1</v>
      </c>
      <c r="B135" s="101"/>
      <c r="C135" s="170"/>
      <c r="D135" s="170"/>
      <c r="E135" s="170"/>
      <c r="F135" s="170"/>
      <c r="G135" s="170"/>
      <c r="H135" s="170"/>
      <c r="I135" s="170"/>
      <c r="J135" s="171"/>
      <c r="K135" s="101"/>
    </row>
    <row r="136" spans="1:11" ht="12" customHeight="1">
      <c r="A136" s="184" t="s">
        <v>47</v>
      </c>
      <c r="B136" s="26" t="s">
        <v>48</v>
      </c>
      <c r="C136" s="27" t="s">
        <v>3</v>
      </c>
      <c r="D136" s="27" t="s">
        <v>49</v>
      </c>
      <c r="E136" s="27"/>
      <c r="F136" s="27"/>
      <c r="G136" s="27"/>
      <c r="H136" s="27" t="s">
        <v>50</v>
      </c>
      <c r="I136" s="27" t="s">
        <v>51</v>
      </c>
      <c r="J136" s="166" t="s">
        <v>52</v>
      </c>
      <c r="K136" s="98"/>
    </row>
    <row r="137" spans="1:11" ht="12" customHeight="1">
      <c r="A137" s="101"/>
      <c r="B137" s="10" t="s">
        <v>3</v>
      </c>
      <c r="C137" s="10" t="s">
        <v>3</v>
      </c>
      <c r="D137" s="10" t="s">
        <v>3</v>
      </c>
      <c r="E137" s="10"/>
      <c r="F137" s="10"/>
      <c r="G137" s="10"/>
      <c r="H137" s="10" t="s">
        <v>3</v>
      </c>
      <c r="I137" s="10" t="s">
        <v>3</v>
      </c>
      <c r="J137" s="96" t="s">
        <v>3</v>
      </c>
      <c r="K137" s="98"/>
    </row>
    <row r="138" spans="1:11" ht="12" customHeight="1">
      <c r="A138" s="112" t="s">
        <v>53</v>
      </c>
      <c r="B138" s="26" t="s">
        <v>54</v>
      </c>
      <c r="C138" s="26" t="s">
        <v>3</v>
      </c>
      <c r="D138" s="131" t="s">
        <v>3</v>
      </c>
      <c r="E138" s="167"/>
      <c r="F138" s="167"/>
      <c r="G138" s="167"/>
      <c r="H138" s="167"/>
      <c r="I138" s="167"/>
      <c r="J138" s="167"/>
      <c r="K138" s="168"/>
    </row>
    <row r="139" spans="1:11" ht="12" customHeight="1">
      <c r="A139" s="101"/>
      <c r="B139" s="10" t="s">
        <v>3</v>
      </c>
      <c r="C139" s="28" t="s">
        <v>3</v>
      </c>
      <c r="D139" s="169"/>
      <c r="E139" s="170"/>
      <c r="F139" s="170"/>
      <c r="G139" s="170"/>
      <c r="H139" s="170"/>
      <c r="I139" s="170"/>
      <c r="J139" s="170"/>
      <c r="K139" s="171"/>
    </row>
    <row r="140" spans="1:11" ht="12" customHeight="1">
      <c r="A140" s="15"/>
      <c r="B140" s="15"/>
      <c r="C140" s="15"/>
      <c r="D140" s="15" t="s">
        <v>3</v>
      </c>
      <c r="E140" s="15"/>
      <c r="F140" s="15"/>
      <c r="G140" s="15"/>
      <c r="H140" s="15" t="s">
        <v>3</v>
      </c>
      <c r="I140" s="15" t="s">
        <v>3</v>
      </c>
      <c r="J140" s="15" t="s">
        <v>3</v>
      </c>
      <c r="K140" s="15" t="s">
        <v>3</v>
      </c>
    </row>
    <row r="141" spans="1:11" ht="12" customHeight="1"/>
    <row r="142" spans="1:11" ht="12" customHeight="1"/>
    <row r="143" spans="1:11" ht="12" customHeight="1"/>
    <row r="144" spans="1:11" ht="12" customHeight="1"/>
    <row r="145" customFormat="1" ht="12" customHeight="1"/>
    <row r="146" customFormat="1" ht="12" customHeight="1"/>
    <row r="147" customFormat="1" ht="12" customHeight="1"/>
    <row r="148" customFormat="1" ht="12" customHeight="1"/>
    <row r="149" customFormat="1" ht="12" customHeight="1"/>
    <row r="150" customFormat="1" ht="12" customHeight="1"/>
    <row r="151" customFormat="1" ht="12" customHeight="1"/>
    <row r="152" customFormat="1" ht="12" customHeight="1"/>
    <row r="153" customFormat="1" ht="12" customHeight="1"/>
    <row r="154" customFormat="1" ht="12" customHeight="1"/>
    <row r="155" customFormat="1" ht="12" customHeight="1"/>
    <row r="156" customFormat="1" ht="12" customHeight="1"/>
    <row r="157" customFormat="1" ht="12" customHeight="1"/>
    <row r="158" customFormat="1" ht="12" customHeight="1"/>
    <row r="159" customFormat="1" ht="12" customHeight="1"/>
    <row r="160" customFormat="1" ht="12" customHeight="1"/>
    <row r="161" customFormat="1" ht="12" customHeight="1"/>
    <row r="162" customFormat="1" ht="12" customHeight="1"/>
    <row r="163" customFormat="1" ht="12" customHeight="1"/>
    <row r="164" customFormat="1" ht="12" customHeight="1"/>
    <row r="165" customFormat="1" ht="12" customHeight="1"/>
    <row r="166" customFormat="1" ht="12" customHeight="1"/>
    <row r="167" customFormat="1" ht="12" customHeight="1"/>
    <row r="168" customFormat="1" ht="12" customHeight="1"/>
    <row r="169" customFormat="1" ht="12" customHeight="1"/>
    <row r="170" customFormat="1" ht="12" customHeight="1"/>
    <row r="171" customFormat="1" ht="12" customHeight="1"/>
    <row r="172" customFormat="1" ht="12" customHeight="1"/>
    <row r="173" customFormat="1" ht="12" customHeight="1"/>
    <row r="174" customFormat="1" ht="12" customHeight="1"/>
    <row r="175" customFormat="1" ht="12" customHeight="1"/>
    <row r="176" customFormat="1" ht="12" customHeight="1"/>
    <row r="177" customFormat="1" ht="12" customHeight="1"/>
    <row r="178" customFormat="1" ht="12" customHeight="1"/>
    <row r="179" customFormat="1" ht="12" customHeight="1"/>
    <row r="180" customFormat="1" ht="12" customHeight="1"/>
    <row r="181" customFormat="1" ht="12" customHeight="1"/>
    <row r="182" customFormat="1" ht="12" customHeight="1"/>
    <row r="183" customFormat="1" ht="12" customHeight="1"/>
    <row r="184" customFormat="1" ht="12" customHeight="1"/>
    <row r="185" customFormat="1" ht="12" customHeight="1"/>
    <row r="186" customFormat="1" ht="12" customHeight="1"/>
    <row r="187" customFormat="1" ht="12" customHeight="1"/>
    <row r="188" customFormat="1" ht="12" customHeight="1"/>
    <row r="189" customFormat="1" ht="12" customHeight="1"/>
    <row r="190" customFormat="1" ht="12" customHeight="1"/>
    <row r="191" customFormat="1" ht="12" customHeight="1"/>
    <row r="192" customFormat="1" ht="12" customHeight="1"/>
    <row r="193" customFormat="1" ht="12" customHeight="1"/>
    <row r="194" customFormat="1" ht="12" customHeight="1"/>
    <row r="195" customFormat="1" ht="12" customHeight="1"/>
    <row r="196" customFormat="1" ht="12" customHeight="1"/>
    <row r="197" customFormat="1" ht="12" customHeight="1"/>
    <row r="198" customFormat="1" ht="12" customHeight="1"/>
    <row r="199" customFormat="1" ht="12" customHeight="1"/>
    <row r="200" customFormat="1" ht="12" customHeight="1"/>
    <row r="201" customFormat="1" ht="12" customHeight="1"/>
    <row r="202" customFormat="1" ht="12" customHeight="1"/>
    <row r="203" customFormat="1" ht="12" customHeight="1"/>
    <row r="204" customFormat="1" ht="12" customHeight="1"/>
    <row r="205" customFormat="1" ht="12" customHeight="1"/>
    <row r="206" customFormat="1" ht="12" customHeight="1"/>
    <row r="207" customFormat="1" ht="12" customHeight="1"/>
    <row r="208" customFormat="1" ht="12" customHeight="1"/>
    <row r="209" customFormat="1" ht="12" customHeight="1"/>
    <row r="210" customFormat="1" ht="12" customHeight="1"/>
    <row r="211" customFormat="1" ht="12" customHeight="1"/>
    <row r="212" customFormat="1" ht="12" customHeight="1"/>
    <row r="213" customFormat="1" ht="12" customHeight="1"/>
    <row r="214" customFormat="1" ht="12" customHeight="1"/>
    <row r="215" customFormat="1" ht="12" customHeight="1"/>
    <row r="216" customFormat="1" ht="12" customHeight="1"/>
    <row r="217" customFormat="1" ht="12" customHeight="1"/>
    <row r="218" customFormat="1" ht="12" customHeight="1"/>
    <row r="219" customFormat="1" ht="12" customHeight="1"/>
    <row r="220" customFormat="1" ht="12" customHeight="1"/>
    <row r="221" customFormat="1" ht="12" customHeight="1"/>
    <row r="222" customFormat="1" ht="12" customHeight="1"/>
    <row r="223" customFormat="1" ht="12" customHeight="1"/>
    <row r="224" customFormat="1" ht="12" customHeight="1"/>
    <row r="225" customFormat="1" ht="12" customHeight="1"/>
    <row r="226" customFormat="1" ht="12" customHeight="1"/>
    <row r="227" customFormat="1" ht="12" customHeight="1"/>
    <row r="228" customFormat="1" ht="12" customHeight="1"/>
    <row r="229" customFormat="1" ht="12" customHeight="1"/>
    <row r="230" customFormat="1" ht="12" customHeight="1"/>
    <row r="231" customFormat="1" ht="12" customHeight="1"/>
    <row r="232" customFormat="1" ht="12" customHeight="1"/>
    <row r="233" customFormat="1" ht="12" customHeight="1"/>
    <row r="234" customFormat="1" ht="12" customHeight="1"/>
    <row r="235" customFormat="1" ht="12" customHeight="1"/>
    <row r="236" customFormat="1" ht="12" customHeight="1"/>
    <row r="237" customFormat="1" ht="12" customHeight="1"/>
    <row r="238" customFormat="1" ht="12" customHeight="1"/>
    <row r="239" customFormat="1" ht="12" customHeight="1"/>
    <row r="240" customFormat="1" ht="12" customHeight="1"/>
    <row r="241" customFormat="1" ht="12" customHeight="1"/>
    <row r="242" customFormat="1" ht="12" customHeight="1"/>
    <row r="243" customFormat="1" ht="12" customHeight="1"/>
    <row r="244" customFormat="1" ht="12" customHeight="1"/>
    <row r="245" customFormat="1" ht="12" customHeight="1"/>
    <row r="246" customFormat="1" ht="12" customHeight="1"/>
    <row r="247" customFormat="1" ht="12" customHeight="1"/>
    <row r="248" customFormat="1" ht="12" customHeight="1"/>
    <row r="249" customFormat="1" ht="12" customHeight="1"/>
    <row r="250" customFormat="1" ht="12" customHeight="1"/>
    <row r="251" customFormat="1" ht="12" customHeight="1"/>
    <row r="252" customFormat="1" ht="12" customHeight="1"/>
    <row r="253" customFormat="1" ht="12" customHeight="1"/>
    <row r="254" customFormat="1" ht="12" customHeight="1"/>
    <row r="255" customFormat="1" ht="12" customHeight="1"/>
    <row r="256" customFormat="1" ht="12" customHeight="1"/>
    <row r="257" customFormat="1" ht="12" customHeight="1"/>
    <row r="258" customFormat="1" ht="12" customHeight="1"/>
    <row r="259" customFormat="1" ht="12" customHeight="1"/>
    <row r="260" customFormat="1" ht="12" customHeight="1"/>
    <row r="261" customFormat="1" ht="12" customHeight="1"/>
    <row r="262" customFormat="1" ht="12" customHeight="1"/>
    <row r="263" customFormat="1" ht="12" customHeight="1"/>
    <row r="264" customFormat="1" ht="12" customHeight="1"/>
    <row r="265" customFormat="1" ht="12" customHeight="1"/>
    <row r="266" customFormat="1" ht="12" customHeight="1"/>
    <row r="267" customFormat="1" ht="12" customHeight="1"/>
    <row r="268" customFormat="1" ht="12" customHeight="1"/>
    <row r="269" customFormat="1" ht="12" customHeight="1"/>
    <row r="270" customFormat="1" ht="12" customHeight="1"/>
    <row r="271" customFormat="1" ht="12" customHeight="1"/>
    <row r="272" customFormat="1" ht="12" customHeight="1"/>
    <row r="273" customFormat="1" ht="12" customHeight="1"/>
    <row r="274" customFormat="1" ht="12" customHeight="1"/>
    <row r="275" customFormat="1" ht="12" customHeight="1"/>
    <row r="276" customFormat="1" ht="12" customHeight="1"/>
    <row r="277" customFormat="1" ht="12" customHeight="1"/>
    <row r="278" customFormat="1" ht="12" customHeight="1"/>
    <row r="279" customFormat="1" ht="12" customHeight="1"/>
    <row r="280" customFormat="1" ht="12" customHeight="1"/>
    <row r="281" customFormat="1" ht="12" customHeight="1"/>
    <row r="282" customFormat="1" ht="12" customHeight="1"/>
    <row r="283" customFormat="1" ht="12" customHeight="1"/>
    <row r="284" customFormat="1" ht="12" customHeight="1"/>
    <row r="285" customFormat="1" ht="12" customHeight="1"/>
    <row r="286" customFormat="1" ht="12" customHeight="1"/>
    <row r="287" customFormat="1" ht="12" customHeight="1"/>
    <row r="288" customFormat="1" ht="12" customHeight="1"/>
    <row r="289" customFormat="1" ht="12" customHeight="1"/>
    <row r="290" customFormat="1" ht="12" customHeight="1"/>
    <row r="291" customFormat="1" ht="12" customHeight="1"/>
    <row r="292" customFormat="1" ht="12" customHeight="1"/>
    <row r="293" customFormat="1" ht="12" customHeight="1"/>
    <row r="294" customFormat="1" ht="12" customHeight="1"/>
    <row r="295" customFormat="1" ht="12" customHeight="1"/>
    <row r="296" customFormat="1" ht="12" customHeight="1"/>
    <row r="297" customFormat="1" ht="12" customHeight="1"/>
    <row r="298" customFormat="1" ht="12" customHeight="1"/>
    <row r="299" customFormat="1" ht="12" customHeight="1"/>
    <row r="300" customFormat="1" ht="12" customHeight="1"/>
    <row r="301" customFormat="1" ht="12" customHeight="1"/>
    <row r="302" customFormat="1" ht="12" customHeight="1"/>
    <row r="303" customFormat="1" ht="12" customHeight="1"/>
    <row r="304" customFormat="1" ht="12" customHeight="1"/>
    <row r="305" customFormat="1" ht="12" customHeight="1"/>
    <row r="306" customFormat="1" ht="12" customHeight="1"/>
    <row r="307" customFormat="1" ht="12" customHeight="1"/>
    <row r="308" customFormat="1" ht="12" customHeight="1"/>
    <row r="309" customFormat="1" ht="12" customHeight="1"/>
    <row r="310" customFormat="1" ht="12" customHeight="1"/>
    <row r="311" customFormat="1" ht="12" customHeight="1"/>
    <row r="312" customFormat="1" ht="12" customHeight="1"/>
    <row r="313" customFormat="1" ht="12" customHeight="1"/>
    <row r="314" customFormat="1" ht="12" customHeight="1"/>
    <row r="315" customFormat="1" ht="12" customHeight="1"/>
    <row r="316" customFormat="1" ht="12" customHeight="1"/>
    <row r="317" customFormat="1" ht="12" customHeight="1"/>
    <row r="318" customFormat="1" ht="12" customHeight="1"/>
    <row r="319" customFormat="1" ht="12" customHeight="1"/>
    <row r="320" customFormat="1" ht="12" customHeight="1"/>
    <row r="321" customFormat="1" ht="12" customHeight="1"/>
    <row r="322" customFormat="1" ht="12" customHeight="1"/>
    <row r="323" customFormat="1" ht="12" customHeight="1"/>
    <row r="324" customFormat="1" ht="12" customHeight="1"/>
    <row r="325" customFormat="1" ht="12" customHeight="1"/>
    <row r="326" customFormat="1" ht="12" customHeight="1"/>
    <row r="327" customFormat="1" ht="12" customHeight="1"/>
    <row r="328" customFormat="1" ht="12" customHeight="1"/>
    <row r="329" customFormat="1" ht="12" customHeight="1"/>
    <row r="330" customFormat="1" ht="12" customHeight="1"/>
    <row r="331" customFormat="1" ht="12" customHeight="1"/>
    <row r="332" customFormat="1" ht="12" customHeight="1"/>
    <row r="333" customFormat="1" ht="12" customHeight="1"/>
    <row r="334" customFormat="1" ht="12" customHeight="1"/>
    <row r="335" customFormat="1" ht="12" customHeight="1"/>
    <row r="336" customFormat="1" ht="12" customHeight="1"/>
    <row r="337" customFormat="1" ht="12" customHeight="1"/>
    <row r="338" customFormat="1" ht="12" customHeight="1"/>
    <row r="339" customFormat="1" ht="12" customHeight="1"/>
    <row r="340" customFormat="1" ht="12" customHeight="1"/>
    <row r="341" customFormat="1" ht="12" customHeight="1"/>
    <row r="342" customFormat="1" ht="12" customHeight="1"/>
    <row r="343" customFormat="1" ht="12" customHeight="1"/>
    <row r="344" customFormat="1" ht="12" customHeight="1"/>
    <row r="345" customFormat="1" ht="12" customHeight="1"/>
    <row r="346" customFormat="1" ht="12" customHeight="1"/>
    <row r="347" customFormat="1" ht="12" customHeight="1"/>
    <row r="348" customFormat="1" ht="12" customHeight="1"/>
    <row r="349" customFormat="1" ht="12" customHeight="1"/>
    <row r="350" customFormat="1" ht="12" customHeight="1"/>
    <row r="351" customFormat="1" ht="12" customHeight="1"/>
    <row r="352" customFormat="1" ht="12" customHeight="1"/>
    <row r="353" customFormat="1" ht="12" customHeight="1"/>
    <row r="354" customFormat="1" ht="12" customHeight="1"/>
    <row r="355" customFormat="1" ht="12" customHeight="1"/>
    <row r="356" customFormat="1" ht="12" customHeight="1"/>
    <row r="357" customFormat="1" ht="12" customHeight="1"/>
    <row r="358" customFormat="1" ht="12" customHeight="1"/>
    <row r="359" customFormat="1" ht="12" customHeight="1"/>
    <row r="360" customFormat="1" ht="12" customHeight="1"/>
    <row r="361" customFormat="1" ht="12" customHeight="1"/>
    <row r="362" customFormat="1" ht="12" customHeight="1"/>
    <row r="363" customFormat="1" ht="12" customHeight="1"/>
    <row r="364" customFormat="1" ht="12" customHeight="1"/>
    <row r="365" customFormat="1" ht="12" customHeight="1"/>
    <row r="366" customFormat="1" ht="12" customHeight="1"/>
    <row r="367" customFormat="1" ht="12" customHeight="1"/>
    <row r="368" customFormat="1" ht="12" customHeight="1"/>
    <row r="369" customFormat="1" ht="12" customHeight="1"/>
    <row r="370" customFormat="1" ht="12" customHeight="1"/>
    <row r="371" customFormat="1" ht="12" customHeight="1"/>
    <row r="372" customFormat="1" ht="12" customHeight="1"/>
    <row r="373" customFormat="1" ht="12" customHeight="1"/>
    <row r="374" customFormat="1" ht="12" customHeight="1"/>
    <row r="375" customFormat="1" ht="12" customHeight="1"/>
    <row r="376" customFormat="1" ht="12" customHeight="1"/>
    <row r="377" customFormat="1" ht="12" customHeight="1"/>
    <row r="378" customFormat="1" ht="12" customHeight="1"/>
    <row r="379" customFormat="1" ht="12" customHeight="1"/>
    <row r="380" customFormat="1" ht="12" customHeight="1"/>
    <row r="381" customFormat="1" ht="12" customHeight="1"/>
    <row r="382" customFormat="1" ht="12" customHeight="1"/>
    <row r="383" customFormat="1" ht="12" customHeight="1"/>
    <row r="384" customFormat="1" ht="12" customHeight="1"/>
    <row r="385" customFormat="1" ht="12" customHeight="1"/>
    <row r="386" customFormat="1" ht="12" customHeight="1"/>
    <row r="387" customFormat="1" ht="12" customHeight="1"/>
    <row r="388" customFormat="1" ht="12" customHeight="1"/>
    <row r="389" customFormat="1" ht="12" customHeight="1"/>
    <row r="390" customFormat="1" ht="12" customHeight="1"/>
    <row r="391" customFormat="1" ht="12" customHeight="1"/>
    <row r="392" customFormat="1" ht="12" customHeight="1"/>
    <row r="393" customFormat="1" ht="12" customHeight="1"/>
    <row r="394" customFormat="1" ht="12" customHeight="1"/>
    <row r="395" customFormat="1" ht="12" customHeight="1"/>
    <row r="396" customFormat="1" ht="12" customHeight="1"/>
    <row r="397" customFormat="1" ht="12" customHeight="1"/>
    <row r="398" customFormat="1" ht="12" customHeight="1"/>
    <row r="399" customFormat="1" ht="12" customHeight="1"/>
    <row r="400" customFormat="1" ht="12" customHeight="1"/>
    <row r="401" customFormat="1" ht="12" customHeight="1"/>
    <row r="402" customFormat="1" ht="12" customHeight="1"/>
    <row r="403" customFormat="1" ht="12" customHeight="1"/>
    <row r="404" customFormat="1" ht="12" customHeight="1"/>
    <row r="405" customFormat="1" ht="12" customHeight="1"/>
    <row r="406" customFormat="1" ht="12" customHeight="1"/>
    <row r="407" customFormat="1" ht="12" customHeight="1"/>
    <row r="408" customFormat="1" ht="12" customHeight="1"/>
    <row r="409" customFormat="1" ht="12" customHeight="1"/>
    <row r="410" customFormat="1" ht="12" customHeight="1"/>
    <row r="411" customFormat="1" ht="12" customHeight="1"/>
    <row r="412" customFormat="1" ht="12" customHeight="1"/>
    <row r="413" customFormat="1" ht="12" customHeight="1"/>
    <row r="414" customFormat="1" ht="12" customHeight="1"/>
    <row r="415" customFormat="1" ht="12" customHeight="1"/>
    <row r="416" customFormat="1" ht="12" customHeight="1"/>
    <row r="417" customFormat="1" ht="12" customHeight="1"/>
    <row r="418" customFormat="1" ht="12" customHeight="1"/>
    <row r="419" customFormat="1" ht="12" customHeight="1"/>
    <row r="420" customFormat="1" ht="12" customHeight="1"/>
    <row r="421" customFormat="1" ht="12" customHeight="1"/>
    <row r="422" customFormat="1" ht="12" customHeight="1"/>
    <row r="423" customFormat="1" ht="12" customHeight="1"/>
    <row r="424" customFormat="1" ht="12" customHeight="1"/>
    <row r="425" customFormat="1" ht="12" customHeight="1"/>
    <row r="426" customFormat="1" ht="12" customHeight="1"/>
    <row r="427" customFormat="1" ht="12" customHeight="1"/>
    <row r="428" customFormat="1" ht="12" customHeight="1"/>
    <row r="429" customFormat="1" ht="12" customHeight="1"/>
    <row r="430" customFormat="1" ht="12" customHeight="1"/>
    <row r="431" customFormat="1" ht="12" customHeight="1"/>
    <row r="432" customFormat="1" ht="12" customHeight="1"/>
    <row r="433" customFormat="1" ht="12" customHeight="1"/>
    <row r="434" customFormat="1" ht="12" customHeight="1"/>
    <row r="435" customFormat="1" ht="12" customHeight="1"/>
    <row r="436" customFormat="1" ht="12" customHeight="1"/>
    <row r="437" customFormat="1" ht="12" customHeight="1"/>
    <row r="438" customFormat="1" ht="12" customHeight="1"/>
    <row r="439" customFormat="1" ht="12" customHeight="1"/>
    <row r="440" customFormat="1" ht="12" customHeight="1"/>
    <row r="441" customFormat="1" ht="12" customHeight="1"/>
    <row r="442" customFormat="1" ht="12" customHeight="1"/>
    <row r="443" customFormat="1" ht="12" customHeight="1"/>
    <row r="444" customFormat="1" ht="12" customHeight="1"/>
    <row r="445" customFormat="1" ht="12" customHeight="1"/>
    <row r="446" customFormat="1" ht="12" customHeight="1"/>
    <row r="447" customFormat="1" ht="12" customHeight="1"/>
    <row r="448" customFormat="1" ht="12" customHeight="1"/>
    <row r="449" customFormat="1" ht="12" customHeight="1"/>
    <row r="450" customFormat="1" ht="12" customHeight="1"/>
    <row r="451" customFormat="1" ht="12" customHeight="1"/>
    <row r="452" customFormat="1" ht="12" customHeight="1"/>
    <row r="453" customFormat="1" ht="12" customHeight="1"/>
    <row r="454" customFormat="1" ht="12" customHeight="1"/>
    <row r="455" customFormat="1" ht="12" customHeight="1"/>
    <row r="456" customFormat="1" ht="12" customHeight="1"/>
    <row r="457" customFormat="1" ht="12" customHeight="1"/>
    <row r="458" customFormat="1" ht="12" customHeight="1"/>
    <row r="459" customFormat="1" ht="12" customHeight="1"/>
    <row r="460" customFormat="1" ht="12" customHeight="1"/>
    <row r="461" customFormat="1" ht="12" customHeight="1"/>
    <row r="462" customFormat="1" ht="12" customHeight="1"/>
    <row r="463" customFormat="1" ht="12" customHeight="1"/>
    <row r="464" customFormat="1" ht="12" customHeight="1"/>
    <row r="465" customFormat="1" ht="12" customHeight="1"/>
    <row r="466" customFormat="1" ht="12" customHeight="1"/>
    <row r="467" customFormat="1" ht="12" customHeight="1"/>
    <row r="468" customFormat="1" ht="12" customHeight="1"/>
    <row r="469" customFormat="1" ht="12" customHeight="1"/>
    <row r="470" customFormat="1" ht="12" customHeight="1"/>
    <row r="471" customFormat="1" ht="12" customHeight="1"/>
    <row r="472" customFormat="1" ht="12" customHeight="1"/>
    <row r="473" customFormat="1" ht="12" customHeight="1"/>
    <row r="474" customFormat="1" ht="12" customHeight="1"/>
    <row r="475" customFormat="1" ht="12" customHeight="1"/>
    <row r="476" customFormat="1" ht="12" customHeight="1"/>
    <row r="477" customFormat="1" ht="12" customHeight="1"/>
    <row r="478" customFormat="1" ht="12" customHeight="1"/>
    <row r="479" customFormat="1" ht="12" customHeight="1"/>
    <row r="480" customFormat="1" ht="12" customHeight="1"/>
    <row r="481" customFormat="1" ht="12" customHeight="1"/>
    <row r="482" customFormat="1" ht="12" customHeight="1"/>
    <row r="483" customFormat="1" ht="12" customHeight="1"/>
    <row r="484" customFormat="1" ht="12" customHeight="1"/>
    <row r="485" customFormat="1" ht="12" customHeight="1"/>
    <row r="486" customFormat="1" ht="12" customHeight="1"/>
    <row r="487" customFormat="1" ht="12" customHeight="1"/>
    <row r="488" customFormat="1" ht="12" customHeight="1"/>
    <row r="489" customFormat="1" ht="12" customHeight="1"/>
    <row r="490" customFormat="1" ht="12" customHeight="1"/>
    <row r="491" customFormat="1" ht="12" customHeight="1"/>
    <row r="492" customFormat="1" ht="12" customHeight="1"/>
    <row r="493" customFormat="1" ht="12" customHeight="1"/>
    <row r="494" customFormat="1" ht="12" customHeight="1"/>
    <row r="495" customFormat="1" ht="12" customHeight="1"/>
    <row r="496" customFormat="1" ht="12" customHeight="1"/>
    <row r="497" customFormat="1" ht="12" customHeight="1"/>
    <row r="498" customFormat="1" ht="12" customHeight="1"/>
    <row r="499" customFormat="1" ht="12" customHeight="1"/>
    <row r="500" customFormat="1" ht="12" customHeight="1"/>
    <row r="501" customFormat="1" ht="12" customHeight="1"/>
    <row r="502" customFormat="1" ht="12" customHeight="1"/>
    <row r="503" customFormat="1" ht="12" customHeight="1"/>
    <row r="504" customFormat="1" ht="12" customHeight="1"/>
    <row r="505" customFormat="1" ht="12" customHeight="1"/>
    <row r="506" customFormat="1" ht="12" customHeight="1"/>
    <row r="507" customFormat="1" ht="12" customHeight="1"/>
    <row r="508" customFormat="1" ht="12" customHeight="1"/>
    <row r="509" customFormat="1" ht="12" customHeight="1"/>
    <row r="510" customFormat="1" ht="12" customHeight="1"/>
    <row r="511" customFormat="1" ht="12" customHeight="1"/>
    <row r="512" customFormat="1" ht="12" customHeight="1"/>
    <row r="513" customFormat="1" ht="12" customHeight="1"/>
    <row r="514" customFormat="1" ht="12" customHeight="1"/>
    <row r="515" customFormat="1" ht="12" customHeight="1"/>
    <row r="516" customFormat="1" ht="12" customHeight="1"/>
    <row r="517" customFormat="1" ht="12" customHeight="1"/>
    <row r="518" customFormat="1" ht="12" customHeight="1"/>
    <row r="519" customFormat="1" ht="12" customHeight="1"/>
    <row r="520" customFormat="1" ht="12" customHeight="1"/>
    <row r="521" customFormat="1" ht="12" customHeight="1"/>
    <row r="522" customFormat="1" ht="12" customHeight="1"/>
    <row r="523" customFormat="1" ht="12" customHeight="1"/>
    <row r="524" customFormat="1" ht="12" customHeight="1"/>
    <row r="525" customFormat="1" ht="12" customHeight="1"/>
    <row r="526" customFormat="1" ht="12" customHeight="1"/>
    <row r="527" customFormat="1" ht="12" customHeight="1"/>
    <row r="528" customFormat="1" ht="12" customHeight="1"/>
    <row r="529" customFormat="1" ht="12" customHeight="1"/>
    <row r="530" customFormat="1" ht="12" customHeight="1"/>
    <row r="531" customFormat="1" ht="12" customHeight="1"/>
    <row r="532" customFormat="1" ht="12" customHeight="1"/>
    <row r="533" customFormat="1" ht="12" customHeight="1"/>
    <row r="534" customFormat="1" ht="12" customHeight="1"/>
    <row r="535" customFormat="1" ht="12" customHeight="1"/>
    <row r="536" customFormat="1" ht="12" customHeight="1"/>
    <row r="537" customFormat="1" ht="12" customHeight="1"/>
    <row r="538" customFormat="1" ht="12" customHeight="1"/>
    <row r="539" customFormat="1" ht="12" customHeight="1"/>
    <row r="540" customFormat="1" ht="12" customHeight="1"/>
    <row r="541" customFormat="1" ht="12" customHeight="1"/>
    <row r="542" customFormat="1" ht="12" customHeight="1"/>
    <row r="543" customFormat="1" ht="12" customHeight="1"/>
    <row r="544" customFormat="1" ht="12" customHeight="1"/>
    <row r="545" customFormat="1" ht="12" customHeight="1"/>
    <row r="546" customFormat="1" ht="12" customHeight="1"/>
    <row r="547" customFormat="1" ht="12" customHeight="1"/>
    <row r="548" customFormat="1" ht="12" customHeight="1"/>
    <row r="549" customFormat="1" ht="12" customHeight="1"/>
    <row r="550" customFormat="1" ht="12" customHeight="1"/>
    <row r="551" customFormat="1" ht="12" customHeight="1"/>
    <row r="552" customFormat="1" ht="12" customHeight="1"/>
    <row r="553" customFormat="1" ht="12" customHeight="1"/>
    <row r="554" customFormat="1" ht="12" customHeight="1"/>
    <row r="555" customFormat="1" ht="12" customHeight="1"/>
    <row r="556" customFormat="1" ht="12" customHeight="1"/>
    <row r="557" customFormat="1" ht="12" customHeight="1"/>
    <row r="558" customFormat="1" ht="12" customHeight="1"/>
    <row r="559" customFormat="1" ht="12" customHeight="1"/>
    <row r="560" customFormat="1" ht="12" customHeight="1"/>
    <row r="561" customFormat="1" ht="12" customHeight="1"/>
    <row r="562" customFormat="1" ht="12" customHeight="1"/>
    <row r="563" customFormat="1" ht="12" customHeight="1"/>
    <row r="564" customFormat="1" ht="12" customHeight="1"/>
    <row r="565" customFormat="1" ht="12" customHeight="1"/>
    <row r="566" customFormat="1" ht="12" customHeight="1"/>
    <row r="567" customFormat="1" ht="12" customHeight="1"/>
    <row r="568" customFormat="1" ht="12" customHeight="1"/>
    <row r="569" customFormat="1" ht="12" customHeight="1"/>
    <row r="570" customFormat="1" ht="12" customHeight="1"/>
    <row r="571" customFormat="1" ht="12" customHeight="1"/>
    <row r="572" customFormat="1" ht="12" customHeight="1"/>
    <row r="573" customFormat="1" ht="12" customHeight="1"/>
    <row r="574" customFormat="1" ht="12" customHeight="1"/>
    <row r="575" customFormat="1" ht="12" customHeight="1"/>
    <row r="576" customFormat="1" ht="12" customHeight="1"/>
    <row r="577" customFormat="1" ht="12" customHeight="1"/>
    <row r="578" customFormat="1" ht="12" customHeight="1"/>
    <row r="579" customFormat="1" ht="12" customHeight="1"/>
    <row r="580" customFormat="1" ht="12" customHeight="1"/>
    <row r="581" customFormat="1" ht="12" customHeight="1"/>
    <row r="582" customFormat="1" ht="12" customHeight="1"/>
    <row r="583" customFormat="1" ht="12" customHeight="1"/>
    <row r="584" customFormat="1" ht="12" customHeight="1"/>
    <row r="585" customFormat="1" ht="12" customHeight="1"/>
    <row r="586" customFormat="1" ht="12" customHeight="1"/>
    <row r="587" customFormat="1" ht="12" customHeight="1"/>
    <row r="588" customFormat="1" ht="12" customHeight="1"/>
    <row r="589" customFormat="1" ht="12" customHeight="1"/>
    <row r="590" customFormat="1" ht="12" customHeight="1"/>
    <row r="591" customFormat="1" ht="12" customHeight="1"/>
    <row r="592" customFormat="1" ht="12" customHeight="1"/>
    <row r="593" customFormat="1" ht="12" customHeight="1"/>
    <row r="594" customFormat="1" ht="12" customHeight="1"/>
    <row r="595" customFormat="1" ht="12" customHeight="1"/>
    <row r="596" customFormat="1" ht="12" customHeight="1"/>
    <row r="597" customFormat="1" ht="12" customHeight="1"/>
    <row r="598" customFormat="1" ht="12" customHeight="1"/>
    <row r="599" customFormat="1" ht="12" customHeight="1"/>
    <row r="600" customFormat="1" ht="12" customHeight="1"/>
    <row r="601" customFormat="1" ht="12" customHeight="1"/>
    <row r="602" customFormat="1" ht="12" customHeight="1"/>
    <row r="603" customFormat="1" ht="12" customHeight="1"/>
    <row r="604" customFormat="1" ht="12" customHeight="1"/>
    <row r="605" customFormat="1" ht="12" customHeight="1"/>
    <row r="606" customFormat="1" ht="12" customHeight="1"/>
    <row r="607" customFormat="1" ht="12" customHeight="1"/>
    <row r="608" customFormat="1" ht="12" customHeight="1"/>
    <row r="609" customFormat="1" ht="12" customHeight="1"/>
    <row r="610" customFormat="1" ht="12" customHeight="1"/>
    <row r="611" customFormat="1" ht="12" customHeight="1"/>
    <row r="612" customFormat="1" ht="12" customHeight="1"/>
    <row r="613" customFormat="1" ht="12" customHeight="1"/>
    <row r="614" customFormat="1" ht="12" customHeight="1"/>
    <row r="615" customFormat="1" ht="12" customHeight="1"/>
    <row r="616" customFormat="1" ht="12" customHeight="1"/>
    <row r="617" customFormat="1" ht="12" customHeight="1"/>
    <row r="618" customFormat="1" ht="12" customHeight="1"/>
    <row r="619" customFormat="1" ht="12" customHeight="1"/>
    <row r="620" customFormat="1" ht="12" customHeight="1"/>
    <row r="621" customFormat="1" ht="12" customHeight="1"/>
    <row r="622" customFormat="1" ht="12" customHeight="1"/>
    <row r="623" customFormat="1" ht="12" customHeight="1"/>
    <row r="624" customFormat="1" ht="12" customHeight="1"/>
    <row r="625" customFormat="1" ht="12" customHeight="1"/>
    <row r="626" customFormat="1" ht="12" customHeight="1"/>
    <row r="627" customFormat="1" ht="12" customHeight="1"/>
    <row r="628" customFormat="1" ht="12" customHeight="1"/>
    <row r="629" customFormat="1" ht="12" customHeight="1"/>
    <row r="630" customFormat="1" ht="12" customHeight="1"/>
    <row r="631" customFormat="1" ht="12" customHeight="1"/>
    <row r="632" customFormat="1" ht="12" customHeight="1"/>
    <row r="633" customFormat="1" ht="12" customHeight="1"/>
    <row r="634" customFormat="1" ht="12" customHeight="1"/>
    <row r="635" customFormat="1" ht="12" customHeight="1"/>
    <row r="636" customFormat="1" ht="12" customHeight="1"/>
    <row r="637" customFormat="1" ht="12" customHeight="1"/>
    <row r="638" customFormat="1" ht="12" customHeight="1"/>
    <row r="639" customFormat="1" ht="12" customHeight="1"/>
    <row r="640" customFormat="1" ht="12" customHeight="1"/>
    <row r="641" customFormat="1" ht="12" customHeight="1"/>
    <row r="642" customFormat="1" ht="12" customHeight="1"/>
    <row r="643" customFormat="1" ht="12" customHeight="1"/>
    <row r="644" customFormat="1" ht="12" customHeight="1"/>
    <row r="645" customFormat="1" ht="12" customHeight="1"/>
    <row r="646" customFormat="1" ht="12" customHeight="1"/>
    <row r="647" customFormat="1" ht="12" customHeight="1"/>
    <row r="648" customFormat="1" ht="12" customHeight="1"/>
    <row r="649" customFormat="1" ht="12" customHeight="1"/>
    <row r="650" customFormat="1" ht="12" customHeight="1"/>
    <row r="651" customFormat="1" ht="12" customHeight="1"/>
    <row r="652" customFormat="1" ht="12" customHeight="1"/>
    <row r="653" customFormat="1" ht="12" customHeight="1"/>
    <row r="654" customFormat="1" ht="12" customHeight="1"/>
    <row r="655" customFormat="1" ht="12" customHeight="1"/>
    <row r="656" customFormat="1" ht="12" customHeight="1"/>
    <row r="657" customFormat="1" ht="12" customHeight="1"/>
    <row r="658" customFormat="1" ht="12" customHeight="1"/>
    <row r="659" customFormat="1" ht="12" customHeight="1"/>
    <row r="660" customFormat="1" ht="12" customHeight="1"/>
    <row r="661" customFormat="1" ht="12" customHeight="1"/>
    <row r="662" customFormat="1" ht="12" customHeight="1"/>
    <row r="663" customFormat="1" ht="12" customHeight="1"/>
    <row r="664" customFormat="1" ht="12" customHeight="1"/>
    <row r="665" customFormat="1" ht="12" customHeight="1"/>
    <row r="666" customFormat="1" ht="12" customHeight="1"/>
    <row r="667" customFormat="1" ht="12" customHeight="1"/>
    <row r="668" customFormat="1" ht="12" customHeight="1"/>
    <row r="669" customFormat="1" ht="12" customHeight="1"/>
    <row r="670" customFormat="1" ht="12" customHeight="1"/>
    <row r="671" customFormat="1" ht="12" customHeight="1"/>
    <row r="672" customFormat="1" ht="12" customHeight="1"/>
    <row r="673" customFormat="1" ht="12" customHeight="1"/>
    <row r="674" customFormat="1" ht="12" customHeight="1"/>
    <row r="675" customFormat="1" ht="12" customHeight="1"/>
    <row r="676" customFormat="1" ht="12" customHeight="1"/>
    <row r="677" customFormat="1" ht="12" customHeight="1"/>
    <row r="678" customFormat="1" ht="12" customHeight="1"/>
    <row r="679" customFormat="1" ht="12" customHeight="1"/>
    <row r="680" customFormat="1" ht="12" customHeight="1"/>
    <row r="681" customFormat="1" ht="12" customHeight="1"/>
    <row r="682" customFormat="1" ht="12" customHeight="1"/>
    <row r="683" customFormat="1" ht="12" customHeight="1"/>
    <row r="684" customFormat="1" ht="12" customHeight="1"/>
    <row r="685" customFormat="1" ht="12" customHeight="1"/>
    <row r="686" customFormat="1" ht="12" customHeight="1"/>
    <row r="687" customFormat="1" ht="12" customHeight="1"/>
    <row r="688" customFormat="1" ht="12" customHeight="1"/>
    <row r="689" customFormat="1" ht="12" customHeight="1"/>
    <row r="690" customFormat="1" ht="12" customHeight="1"/>
    <row r="691" customFormat="1" ht="12" customHeight="1"/>
    <row r="692" customFormat="1" ht="12" customHeight="1"/>
    <row r="693" customFormat="1" ht="12" customHeight="1"/>
    <row r="694" customFormat="1" ht="12" customHeight="1"/>
    <row r="695" customFormat="1" ht="12" customHeight="1"/>
    <row r="696" customFormat="1" ht="12" customHeight="1"/>
    <row r="697" customFormat="1" ht="12" customHeight="1"/>
    <row r="698" customFormat="1" ht="12" customHeight="1"/>
    <row r="699" customFormat="1" ht="12" customHeight="1"/>
    <row r="700" customFormat="1" ht="12" customHeight="1"/>
    <row r="701" customFormat="1" ht="12" customHeight="1"/>
    <row r="702" customFormat="1" ht="12" customHeight="1"/>
    <row r="703" customFormat="1" ht="12" customHeight="1"/>
    <row r="704" customFormat="1" ht="12" customHeight="1"/>
    <row r="705" customFormat="1" ht="12" customHeight="1"/>
    <row r="706" customFormat="1" ht="12" customHeight="1"/>
    <row r="707" customFormat="1" ht="12" customHeight="1"/>
    <row r="708" customFormat="1" ht="12" customHeight="1"/>
    <row r="709" customFormat="1" ht="12" customHeight="1"/>
    <row r="710" customFormat="1" ht="12" customHeight="1"/>
    <row r="711" customFormat="1" ht="12" customHeight="1"/>
    <row r="712" customFormat="1" ht="12" customHeight="1"/>
    <row r="713" customFormat="1" ht="12" customHeight="1"/>
    <row r="714" customFormat="1" ht="12" customHeight="1"/>
    <row r="715" customFormat="1" ht="12" customHeight="1"/>
    <row r="716" customFormat="1" ht="12" customHeight="1"/>
    <row r="717" customFormat="1" ht="12" customHeight="1"/>
    <row r="718" customFormat="1" ht="12" customHeight="1"/>
    <row r="719" customFormat="1" ht="12" customHeight="1"/>
    <row r="720" customFormat="1" ht="12" customHeight="1"/>
    <row r="721" customFormat="1" ht="12" customHeight="1"/>
    <row r="722" customFormat="1" ht="12" customHeight="1"/>
    <row r="723" customFormat="1" ht="12" customHeight="1"/>
    <row r="724" customFormat="1" ht="12" customHeight="1"/>
    <row r="725" customFormat="1" ht="12" customHeight="1"/>
    <row r="726" customFormat="1" ht="12" customHeight="1"/>
    <row r="727" customFormat="1" ht="12" customHeight="1"/>
    <row r="728" customFormat="1" ht="12" customHeight="1"/>
    <row r="729" customFormat="1" ht="12" customHeight="1"/>
    <row r="730" customFormat="1" ht="12" customHeight="1"/>
    <row r="731" customFormat="1" ht="12" customHeight="1"/>
    <row r="732" customFormat="1" ht="12" customHeight="1"/>
    <row r="733" customFormat="1" ht="12" customHeight="1"/>
    <row r="734" customFormat="1" ht="12" customHeight="1"/>
    <row r="735" customFormat="1" ht="12" customHeight="1"/>
    <row r="736" customFormat="1" ht="12" customHeight="1"/>
    <row r="737" customFormat="1" ht="12" customHeight="1"/>
    <row r="738" customFormat="1" ht="12" customHeight="1"/>
    <row r="739" customFormat="1" ht="12" customHeight="1"/>
    <row r="740" customFormat="1" ht="12" customHeight="1"/>
    <row r="741" customFormat="1" ht="12" customHeight="1"/>
    <row r="742" customFormat="1" ht="12" customHeight="1"/>
    <row r="743" customFormat="1" ht="12" customHeight="1"/>
    <row r="744" customFormat="1" ht="12" customHeight="1"/>
    <row r="745" customFormat="1" ht="12" customHeight="1"/>
    <row r="746" customFormat="1" ht="12" customHeight="1"/>
    <row r="747" customFormat="1" ht="12" customHeight="1"/>
    <row r="748" customFormat="1" ht="12" customHeight="1"/>
    <row r="749" customFormat="1" ht="12" customHeight="1"/>
    <row r="750" customFormat="1" ht="12" customHeight="1"/>
    <row r="751" customFormat="1" ht="12" customHeight="1"/>
    <row r="752" customFormat="1" ht="12" customHeight="1"/>
    <row r="753" customFormat="1" ht="12" customHeight="1"/>
    <row r="754" customFormat="1" ht="12" customHeight="1"/>
    <row r="755" customFormat="1" ht="12" customHeight="1"/>
    <row r="756" customFormat="1" ht="12" customHeight="1"/>
    <row r="757" customFormat="1" ht="12" customHeight="1"/>
    <row r="758" customFormat="1" ht="12" customHeight="1"/>
    <row r="759" customFormat="1" ht="12" customHeight="1"/>
    <row r="760" customFormat="1" ht="12" customHeight="1"/>
    <row r="761" customFormat="1" ht="12" customHeight="1"/>
    <row r="762" customFormat="1" ht="12" customHeight="1"/>
    <row r="763" customFormat="1" ht="12" customHeight="1"/>
    <row r="764" customFormat="1" ht="12" customHeight="1"/>
    <row r="765" customFormat="1" ht="12" customHeight="1"/>
    <row r="766" customFormat="1" ht="12" customHeight="1"/>
    <row r="767" customFormat="1" ht="12" customHeight="1"/>
    <row r="768" customFormat="1" ht="12" customHeight="1"/>
    <row r="769" customFormat="1" ht="12" customHeight="1"/>
    <row r="770" customFormat="1" ht="12" customHeight="1"/>
    <row r="771" customFormat="1" ht="12" customHeight="1"/>
    <row r="772" customFormat="1" ht="12" customHeight="1"/>
    <row r="773" customFormat="1" ht="12" customHeight="1"/>
    <row r="774" customFormat="1" ht="12" customHeight="1"/>
    <row r="775" customFormat="1" ht="12" customHeight="1"/>
    <row r="776" customFormat="1" ht="12" customHeight="1"/>
    <row r="777" customFormat="1" ht="12" customHeight="1"/>
    <row r="778" customFormat="1" ht="12" customHeight="1"/>
    <row r="779" customFormat="1" ht="12" customHeight="1"/>
    <row r="780" customFormat="1" ht="12" customHeight="1"/>
    <row r="781" customFormat="1" ht="12" customHeight="1"/>
    <row r="782" customFormat="1" ht="12" customHeight="1"/>
    <row r="783" customFormat="1" ht="12" customHeight="1"/>
    <row r="784" customFormat="1" ht="12" customHeight="1"/>
    <row r="785" customFormat="1" ht="12" customHeight="1"/>
    <row r="786" customFormat="1" ht="12" customHeight="1"/>
    <row r="787" customFormat="1" ht="12" customHeight="1"/>
    <row r="788" customFormat="1" ht="12" customHeight="1"/>
    <row r="789" customFormat="1" ht="12" customHeight="1"/>
    <row r="790" customFormat="1" ht="12" customHeight="1"/>
    <row r="791" customFormat="1" ht="12" customHeight="1"/>
    <row r="792" customFormat="1" ht="12" customHeight="1"/>
    <row r="793" customFormat="1" ht="12" customHeight="1"/>
    <row r="794" customFormat="1" ht="12" customHeight="1"/>
    <row r="795" customFormat="1" ht="12" customHeight="1"/>
    <row r="796" customFormat="1" ht="12" customHeight="1"/>
    <row r="797" customFormat="1" ht="12" customHeight="1"/>
    <row r="798" customFormat="1" ht="12" customHeight="1"/>
    <row r="799" customFormat="1" ht="12" customHeight="1"/>
    <row r="800" customFormat="1" ht="12" customHeight="1"/>
    <row r="801" customFormat="1" ht="12" customHeight="1"/>
    <row r="802" customFormat="1" ht="12" customHeight="1"/>
    <row r="803" customFormat="1" ht="12" customHeight="1"/>
    <row r="804" customFormat="1" ht="12" customHeight="1"/>
    <row r="805" customFormat="1" ht="12" customHeight="1"/>
    <row r="806" customFormat="1" ht="12" customHeight="1"/>
    <row r="807" customFormat="1" ht="12" customHeight="1"/>
    <row r="808" customFormat="1" ht="12" customHeight="1"/>
    <row r="809" customFormat="1" ht="12" customHeight="1"/>
    <row r="810" customFormat="1" ht="12" customHeight="1"/>
    <row r="811" customFormat="1" ht="12" customHeight="1"/>
    <row r="812" customFormat="1" ht="12" customHeight="1"/>
    <row r="813" customFormat="1" ht="12" customHeight="1"/>
    <row r="814" customFormat="1" ht="12" customHeight="1"/>
    <row r="815" customFormat="1" ht="12" customHeight="1"/>
    <row r="816" customFormat="1" ht="12" customHeight="1"/>
    <row r="817" customFormat="1" ht="12" customHeight="1"/>
    <row r="818" customFormat="1" ht="12" customHeight="1"/>
    <row r="819" customFormat="1" ht="12" customHeight="1"/>
    <row r="820" customFormat="1" ht="12" customHeight="1"/>
    <row r="821" customFormat="1" ht="12" customHeight="1"/>
    <row r="822" customFormat="1" ht="12" customHeight="1"/>
    <row r="823" customFormat="1" ht="12" customHeight="1"/>
    <row r="824" customFormat="1" ht="12" customHeight="1"/>
    <row r="825" customFormat="1" ht="12" customHeight="1"/>
    <row r="826" customFormat="1" ht="12" customHeight="1"/>
    <row r="827" customFormat="1" ht="12" customHeight="1"/>
    <row r="828" customFormat="1" ht="12" customHeight="1"/>
    <row r="829" customFormat="1" ht="12" customHeight="1"/>
    <row r="830" customFormat="1" ht="12" customHeight="1"/>
    <row r="831" customFormat="1" ht="12" customHeight="1"/>
    <row r="832" customFormat="1" ht="12" customHeight="1"/>
    <row r="833" customFormat="1" ht="12" customHeight="1"/>
    <row r="834" customFormat="1" ht="12" customHeight="1"/>
    <row r="835" customFormat="1" ht="12" customHeight="1"/>
    <row r="836" customFormat="1" ht="12" customHeight="1"/>
    <row r="837" customFormat="1" ht="12" customHeight="1"/>
    <row r="838" customFormat="1" ht="12" customHeight="1"/>
    <row r="839" customFormat="1" ht="12" customHeight="1"/>
    <row r="840" customFormat="1" ht="12" customHeight="1"/>
    <row r="841" customFormat="1" ht="12" customHeight="1"/>
    <row r="842" customFormat="1" ht="12" customHeight="1"/>
    <row r="843" customFormat="1" ht="12" customHeight="1"/>
    <row r="844" customFormat="1" ht="12" customHeight="1"/>
    <row r="845" customFormat="1" ht="12" customHeight="1"/>
    <row r="846" customFormat="1" ht="12" customHeight="1"/>
    <row r="847" customFormat="1" ht="12" customHeight="1"/>
    <row r="848" customFormat="1" ht="12" customHeight="1"/>
    <row r="849" customFormat="1" ht="12" customHeight="1"/>
    <row r="850" customFormat="1" ht="12" customHeight="1"/>
    <row r="851" customFormat="1" ht="12" customHeight="1"/>
    <row r="852" customFormat="1" ht="12" customHeight="1"/>
    <row r="853" customFormat="1" ht="12" customHeight="1"/>
    <row r="854" customFormat="1" ht="12" customHeight="1"/>
    <row r="855" customFormat="1" ht="12" customHeight="1"/>
    <row r="856" customFormat="1" ht="12" customHeight="1"/>
    <row r="857" customFormat="1" ht="12" customHeight="1"/>
    <row r="858" customFormat="1" ht="12" customHeight="1"/>
    <row r="859" customFormat="1" ht="12" customHeight="1"/>
    <row r="860" customFormat="1" ht="12" customHeight="1"/>
    <row r="861" customFormat="1" ht="12" customHeight="1"/>
    <row r="862" customFormat="1" ht="12" customHeight="1"/>
    <row r="863" customFormat="1" ht="12" customHeight="1"/>
    <row r="864" customFormat="1" ht="12" customHeight="1"/>
    <row r="865" customFormat="1" ht="12" customHeight="1"/>
    <row r="866" customFormat="1" ht="12" customHeight="1"/>
    <row r="867" customFormat="1" ht="12" customHeight="1"/>
    <row r="868" customFormat="1" ht="12" customHeight="1"/>
    <row r="869" customFormat="1" ht="12" customHeight="1"/>
    <row r="870" customFormat="1" ht="12" customHeight="1"/>
    <row r="871" customFormat="1" ht="12" customHeight="1"/>
    <row r="872" customFormat="1" ht="12" customHeight="1"/>
    <row r="873" customFormat="1" ht="12" customHeight="1"/>
    <row r="874" customFormat="1" ht="12" customHeight="1"/>
    <row r="875" customFormat="1" ht="12" customHeight="1"/>
    <row r="876" customFormat="1" ht="12" customHeight="1"/>
    <row r="877" customFormat="1" ht="12" customHeight="1"/>
    <row r="878" customFormat="1" ht="12" customHeight="1"/>
    <row r="879" customFormat="1" ht="12" customHeight="1"/>
    <row r="880" customFormat="1" ht="12" customHeight="1"/>
    <row r="881" customFormat="1" ht="12" customHeight="1"/>
    <row r="882" customFormat="1" ht="12" customHeight="1"/>
    <row r="883" customFormat="1" ht="12" customHeight="1"/>
    <row r="884" customFormat="1" ht="12" customHeight="1"/>
    <row r="885" customFormat="1" ht="12" customHeight="1"/>
    <row r="886" customFormat="1" ht="12" customHeight="1"/>
    <row r="887" customFormat="1" ht="12" customHeight="1"/>
    <row r="888" customFormat="1" ht="12" customHeight="1"/>
    <row r="889" customFormat="1" ht="12" customHeight="1"/>
    <row r="890" customFormat="1" ht="12" customHeight="1"/>
    <row r="891" customFormat="1" ht="12" customHeight="1"/>
    <row r="892" customFormat="1" ht="12" customHeight="1"/>
    <row r="893" customFormat="1" ht="12" customHeight="1"/>
    <row r="894" customFormat="1" ht="12" customHeight="1"/>
    <row r="895" customFormat="1" ht="12" customHeight="1"/>
    <row r="896" customFormat="1" ht="12" customHeight="1"/>
    <row r="897" customFormat="1" ht="12" customHeight="1"/>
    <row r="898" customFormat="1" ht="12" customHeight="1"/>
    <row r="899" customFormat="1" ht="12" customHeight="1"/>
    <row r="900" customFormat="1" ht="12" customHeight="1"/>
    <row r="901" customFormat="1" ht="12" customHeight="1"/>
    <row r="902" customFormat="1" ht="12" customHeight="1"/>
    <row r="903" customFormat="1" ht="12" customHeight="1"/>
    <row r="904" customFormat="1" ht="12" customHeight="1"/>
    <row r="905" customFormat="1" ht="12" customHeight="1"/>
    <row r="906" customFormat="1" ht="12" customHeight="1"/>
    <row r="907" customFormat="1" ht="12" customHeight="1"/>
    <row r="908" customFormat="1" ht="12" customHeight="1"/>
    <row r="909" customFormat="1" ht="12" customHeight="1"/>
    <row r="910" customFormat="1" ht="12" customHeight="1"/>
    <row r="911" customFormat="1" ht="12" customHeight="1"/>
    <row r="912" customFormat="1" ht="12" customHeight="1"/>
    <row r="913" customFormat="1" ht="12" customHeight="1"/>
    <row r="914" customFormat="1" ht="12" customHeight="1"/>
    <row r="915" customFormat="1" ht="12" customHeight="1"/>
    <row r="916" customFormat="1" ht="12" customHeight="1"/>
    <row r="917" customFormat="1" ht="12" customHeight="1"/>
    <row r="918" customFormat="1" ht="12" customHeight="1"/>
    <row r="919" customFormat="1" ht="12" customHeight="1"/>
    <row r="920" customFormat="1" ht="12" customHeight="1"/>
    <row r="921" customFormat="1" ht="12" customHeight="1"/>
    <row r="922" customFormat="1" ht="12" customHeight="1"/>
    <row r="923" customFormat="1" ht="12" customHeight="1"/>
    <row r="924" customFormat="1" ht="12" customHeight="1"/>
    <row r="925" customFormat="1" ht="12" customHeight="1"/>
    <row r="926" customFormat="1" ht="12" customHeight="1"/>
    <row r="927" customFormat="1" ht="12" customHeight="1"/>
    <row r="928" customFormat="1" ht="12" customHeight="1"/>
    <row r="929" customFormat="1" ht="12" customHeight="1"/>
    <row r="930" customFormat="1" ht="12" customHeight="1"/>
    <row r="931" customFormat="1" ht="12" customHeight="1"/>
    <row r="932" customFormat="1" ht="12" customHeight="1"/>
    <row r="933" customFormat="1" ht="12" customHeight="1"/>
    <row r="934" customFormat="1" ht="12" customHeight="1"/>
    <row r="935" customFormat="1" ht="12" customHeight="1"/>
    <row r="936" customFormat="1" ht="12" customHeight="1"/>
    <row r="937" customFormat="1" ht="12" customHeight="1"/>
    <row r="938" customFormat="1" ht="12" customHeight="1"/>
    <row r="939" customFormat="1" ht="12" customHeight="1"/>
    <row r="940" customFormat="1" ht="12" customHeight="1"/>
    <row r="941" customFormat="1" ht="12" customHeight="1"/>
    <row r="942" customFormat="1" ht="12" customHeight="1"/>
    <row r="943" customFormat="1" ht="12" customHeight="1"/>
    <row r="944" customFormat="1" ht="12" customHeight="1"/>
    <row r="945" customFormat="1" ht="12" customHeight="1"/>
    <row r="946" customFormat="1" ht="12" customHeight="1"/>
    <row r="947" customFormat="1" ht="12" customHeight="1"/>
    <row r="948" customFormat="1" ht="12" customHeight="1"/>
    <row r="949" customFormat="1" ht="12" customHeight="1"/>
    <row r="950" customFormat="1" ht="12" customHeight="1"/>
    <row r="951" customFormat="1" ht="12" customHeight="1"/>
    <row r="952" customFormat="1" ht="12" customHeight="1"/>
    <row r="953" customFormat="1" ht="12" customHeight="1"/>
    <row r="954" customFormat="1" ht="12" customHeight="1"/>
    <row r="955" customFormat="1" ht="12" customHeight="1"/>
    <row r="956" customFormat="1" ht="12" customHeight="1"/>
    <row r="957" customFormat="1" ht="12" customHeight="1"/>
    <row r="958" customFormat="1" ht="12" customHeight="1"/>
    <row r="959" customFormat="1" ht="12" customHeight="1"/>
    <row r="960" customFormat="1" ht="12" customHeight="1"/>
    <row r="961" customFormat="1" ht="12" customHeight="1"/>
    <row r="962" customFormat="1" ht="12" customHeight="1"/>
    <row r="963" customFormat="1" ht="12" customHeight="1"/>
    <row r="964" customFormat="1" ht="12" customHeight="1"/>
    <row r="965" customFormat="1" ht="12" customHeight="1"/>
    <row r="966" customFormat="1" ht="12" customHeight="1"/>
    <row r="967" customFormat="1" ht="12" customHeight="1"/>
    <row r="968" customFormat="1" ht="12" customHeight="1"/>
    <row r="969" customFormat="1" ht="12" customHeight="1"/>
    <row r="970" customFormat="1" ht="12" customHeight="1"/>
    <row r="971" customFormat="1" ht="12" customHeight="1"/>
    <row r="972" customFormat="1" ht="12" customHeight="1"/>
    <row r="973" customFormat="1" ht="12" customHeight="1"/>
    <row r="974" customFormat="1" ht="12" customHeight="1"/>
    <row r="975" customFormat="1" ht="12" customHeight="1"/>
    <row r="976" customFormat="1" ht="12" customHeight="1"/>
    <row r="977" customFormat="1" ht="12" customHeight="1"/>
    <row r="978" customFormat="1" ht="12" customHeight="1"/>
    <row r="979" customFormat="1" ht="12" customHeight="1"/>
    <row r="980" customFormat="1" ht="12" customHeight="1"/>
    <row r="981" customFormat="1" ht="12" customHeight="1"/>
    <row r="982" customFormat="1" ht="12" customHeight="1"/>
    <row r="983" customFormat="1" ht="12" customHeight="1"/>
    <row r="984" customFormat="1" ht="12" customHeight="1"/>
    <row r="985" customFormat="1" ht="12" customHeight="1"/>
    <row r="986" customFormat="1" ht="12" customHeight="1"/>
    <row r="987" customFormat="1" ht="12" customHeight="1"/>
    <row r="988" customFormat="1" ht="12" customHeight="1"/>
    <row r="989" customFormat="1" ht="12" customHeight="1"/>
    <row r="990" customFormat="1" ht="12" customHeight="1"/>
    <row r="991" customFormat="1" ht="12" customHeight="1"/>
    <row r="992" customFormat="1" ht="12" customHeight="1"/>
    <row r="993" customFormat="1" ht="12" customHeight="1"/>
    <row r="994" customFormat="1" ht="12" customHeight="1"/>
    <row r="995" customFormat="1" ht="12" customHeight="1"/>
    <row r="996" customFormat="1" ht="12" customHeight="1"/>
    <row r="997" customFormat="1" ht="12" customHeight="1"/>
    <row r="998" customFormat="1" ht="12" customHeight="1"/>
    <row r="999" customFormat="1" ht="12" customHeight="1"/>
    <row r="1000" customFormat="1" ht="12" customHeight="1"/>
    <row r="1001" customFormat="1" ht="12" customHeight="1"/>
    <row r="1002" customFormat="1" ht="12" customHeight="1"/>
    <row r="1003" customFormat="1" ht="12" customHeight="1"/>
    <row r="1004" customFormat="1" ht="12" customHeight="1"/>
    <row r="1005" customFormat="1" ht="12" customHeight="1"/>
    <row r="1006" customFormat="1" ht="12" customHeight="1"/>
    <row r="1007" customFormat="1" ht="12" customHeight="1"/>
    <row r="1008" customFormat="1" ht="12" customHeight="1"/>
    <row r="1009" customFormat="1" ht="12" customHeight="1"/>
    <row r="1010" customFormat="1" ht="12" customHeight="1"/>
    <row r="1011" customFormat="1" ht="12" customHeight="1"/>
    <row r="1012" customFormat="1" ht="12" customHeight="1"/>
    <row r="1013" customFormat="1" ht="12" customHeight="1"/>
    <row r="1014" customFormat="1" ht="12" customHeight="1"/>
    <row r="1015" customFormat="1" ht="12" customHeight="1"/>
    <row r="1016" customFormat="1" ht="12" customHeight="1"/>
    <row r="1017" customFormat="1" ht="12" customHeight="1"/>
    <row r="1018" customFormat="1" ht="12" customHeight="1"/>
    <row r="1019" customFormat="1" ht="12" customHeight="1"/>
    <row r="1020" customFormat="1" ht="12" customHeight="1"/>
    <row r="1021" customFormat="1" ht="12" customHeight="1"/>
    <row r="1022" customFormat="1" ht="12" customHeight="1"/>
    <row r="1023" customFormat="1" ht="12" customHeight="1"/>
    <row r="1024" customFormat="1" ht="12" customHeight="1"/>
    <row r="1025" customFormat="1" ht="12" customHeight="1"/>
    <row r="1026" customFormat="1" ht="12" customHeight="1"/>
    <row r="1027" customFormat="1" ht="12" customHeight="1"/>
    <row r="1028" customFormat="1" ht="12" customHeight="1"/>
    <row r="1029" customFormat="1" ht="12" customHeight="1"/>
    <row r="1030" customFormat="1" ht="12" customHeight="1"/>
    <row r="1031" customFormat="1" ht="12" customHeight="1"/>
    <row r="1032" customFormat="1" ht="12" customHeight="1"/>
    <row r="1033" customFormat="1" ht="12" customHeight="1"/>
    <row r="1034" customFormat="1" ht="12" customHeight="1"/>
    <row r="1035" customFormat="1" ht="12" customHeight="1"/>
    <row r="1036" customFormat="1" ht="12" customHeight="1"/>
    <row r="1037" customFormat="1" ht="12" customHeight="1"/>
    <row r="1038" customFormat="1" ht="12" customHeight="1"/>
    <row r="1039" customFormat="1" ht="12" customHeight="1"/>
    <row r="1040" customFormat="1" ht="12" customHeight="1"/>
  </sheetData>
  <mergeCells count="77">
    <mergeCell ref="B18:B31"/>
    <mergeCell ref="B33:B38"/>
    <mergeCell ref="B58:B65"/>
    <mergeCell ref="B73:B76"/>
    <mergeCell ref="A73:A97"/>
    <mergeCell ref="A18:A44"/>
    <mergeCell ref="B40:B44"/>
    <mergeCell ref="A45:A46"/>
    <mergeCell ref="A47:A48"/>
    <mergeCell ref="A51:A65"/>
    <mergeCell ref="B51:B56"/>
    <mergeCell ref="B78:B97"/>
    <mergeCell ref="A66:A67"/>
    <mergeCell ref="A68:A69"/>
    <mergeCell ref="A138:A139"/>
    <mergeCell ref="B99:B104"/>
    <mergeCell ref="B117:B120"/>
    <mergeCell ref="B124:B127"/>
    <mergeCell ref="B108:B115"/>
    <mergeCell ref="B129:B135"/>
    <mergeCell ref="A99:A104"/>
    <mergeCell ref="A117:A120"/>
    <mergeCell ref="A108:A115"/>
    <mergeCell ref="A124:A133"/>
    <mergeCell ref="A136:A137"/>
    <mergeCell ref="C115:J115"/>
    <mergeCell ref="C120:J120"/>
    <mergeCell ref="J136:K136"/>
    <mergeCell ref="J137:K137"/>
    <mergeCell ref="D138:K139"/>
    <mergeCell ref="C126:J126"/>
    <mergeCell ref="C127:J127"/>
    <mergeCell ref="K124:K135"/>
    <mergeCell ref="C133:J133"/>
    <mergeCell ref="C134:J135"/>
    <mergeCell ref="K108:K120"/>
    <mergeCell ref="C119:J119"/>
    <mergeCell ref="C114:J114"/>
    <mergeCell ref="B4:K4"/>
    <mergeCell ref="A6:A14"/>
    <mergeCell ref="B6:B9"/>
    <mergeCell ref="K6:K14"/>
    <mergeCell ref="C8:J8"/>
    <mergeCell ref="C9:J9"/>
    <mergeCell ref="B11:B14"/>
    <mergeCell ref="C13:J13"/>
    <mergeCell ref="C14:J14"/>
    <mergeCell ref="C30:J30"/>
    <mergeCell ref="C31:J31"/>
    <mergeCell ref="K32:K38"/>
    <mergeCell ref="K39:K44"/>
    <mergeCell ref="J45:K45"/>
    <mergeCell ref="C37:I37"/>
    <mergeCell ref="C38:J38"/>
    <mergeCell ref="C43:I43"/>
    <mergeCell ref="C44:J44"/>
    <mergeCell ref="K18:K31"/>
    <mergeCell ref="J46:K46"/>
    <mergeCell ref="D47:K48"/>
    <mergeCell ref="C55:J55"/>
    <mergeCell ref="C56:J56"/>
    <mergeCell ref="C64:J64"/>
    <mergeCell ref="K51:K65"/>
    <mergeCell ref="C65:J65"/>
    <mergeCell ref="C96:J96"/>
    <mergeCell ref="C76:J76"/>
    <mergeCell ref="J66:K66"/>
    <mergeCell ref="J67:K67"/>
    <mergeCell ref="D68:K69"/>
    <mergeCell ref="C75:J75"/>
    <mergeCell ref="C80:J80"/>
    <mergeCell ref="C85:J85"/>
    <mergeCell ref="D93:J93"/>
    <mergeCell ref="K73:K104"/>
    <mergeCell ref="C97:J97"/>
    <mergeCell ref="C103:J103"/>
    <mergeCell ref="C104:J104"/>
  </mergeCells>
  <hyperlinks>
    <hyperlink ref="A1" location="'Guidance Notes'!A1" display="Please refer to the Guidance Notes tab for advice on completing the various fields in the logframe." xr:uid="{00000000-0004-0000-0000-000000000000}"/>
    <hyperlink ref="A2" r:id="rId1" xr:uid="{00000000-0004-0000-0000-000001000000}"/>
    <hyperlink ref="C9" r:id="rId2" xr:uid="{00000000-0004-0000-0000-000002000000}"/>
  </hyperlinks>
  <pageMargins left="0.74803149606299213" right="0.74803149606299213" top="0.98425196850393704" bottom="0.98425196850393704" header="0" footer="0"/>
  <pageSetup paperSize="9" orientation="landscape"/>
  <headerFooter>
    <oddHeader>&amp;L000000OFFICIAL#&amp;C&amp;"Calibri"&amp;10&amp;K000000 OFFICIAL&amp;1#_x000D_</oddHeader>
    <oddFooter>&amp;LUpdated January 2011&amp;C_x000D_&amp;1#&amp;"Calibri"&amp;10&amp;K000000 OFFICIAL</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workbookViewId="0"/>
  </sheetViews>
  <sheetFormatPr defaultColWidth="12.5703125" defaultRowHeight="15" customHeight="1"/>
  <cols>
    <col min="1" max="1" width="30.85546875" customWidth="1"/>
    <col min="2" max="2" width="58.140625" customWidth="1"/>
    <col min="3" max="3" width="58.28515625" customWidth="1"/>
    <col min="4" max="26" width="8.5703125" customWidth="1"/>
  </cols>
  <sheetData>
    <row r="1" spans="1:4" ht="12" customHeight="1"/>
    <row r="2" spans="1:4" ht="12" customHeight="1"/>
    <row r="3" spans="1:4" ht="12" customHeight="1"/>
    <row r="4" spans="1:4" ht="15" customHeight="1">
      <c r="A4" s="191" t="s">
        <v>107</v>
      </c>
      <c r="B4" s="191" t="s">
        <v>108</v>
      </c>
      <c r="C4" s="191" t="s">
        <v>109</v>
      </c>
      <c r="D4" s="53"/>
    </row>
    <row r="5" spans="1:4" ht="12" customHeight="1">
      <c r="A5" s="100"/>
      <c r="B5" s="100"/>
      <c r="C5" s="100"/>
      <c r="D5" s="53"/>
    </row>
    <row r="6" spans="1:4" ht="12" customHeight="1">
      <c r="A6" s="101"/>
      <c r="B6" s="101"/>
      <c r="C6" s="101"/>
      <c r="D6" s="53"/>
    </row>
    <row r="7" spans="1:4" ht="12" customHeight="1">
      <c r="A7" s="188" t="s">
        <v>110</v>
      </c>
      <c r="B7" s="54" t="s">
        <v>111</v>
      </c>
      <c r="C7" s="54" t="s">
        <v>112</v>
      </c>
      <c r="D7" s="53"/>
    </row>
    <row r="8" spans="1:4" ht="12" customHeight="1">
      <c r="A8" s="100"/>
      <c r="B8" s="55" t="s">
        <v>113</v>
      </c>
      <c r="C8" s="55" t="s">
        <v>114</v>
      </c>
      <c r="D8" s="53"/>
    </row>
    <row r="9" spans="1:4" ht="12" customHeight="1">
      <c r="A9" s="100"/>
      <c r="B9" s="56" t="s">
        <v>115</v>
      </c>
      <c r="C9" s="57" t="s">
        <v>116</v>
      </c>
      <c r="D9" s="53"/>
    </row>
    <row r="10" spans="1:4" ht="12" customHeight="1">
      <c r="A10" s="100"/>
      <c r="B10" s="56" t="s">
        <v>117</v>
      </c>
      <c r="C10" s="56" t="s">
        <v>118</v>
      </c>
      <c r="D10" s="53"/>
    </row>
    <row r="11" spans="1:4" ht="12" customHeight="1">
      <c r="A11" s="100"/>
      <c r="B11" s="55" t="s">
        <v>119</v>
      </c>
      <c r="C11" s="58"/>
      <c r="D11" s="53"/>
    </row>
    <row r="12" spans="1:4" ht="12" customHeight="1">
      <c r="A12" s="100"/>
      <c r="B12" s="188" t="s">
        <v>120</v>
      </c>
      <c r="C12" s="192" t="s">
        <v>121</v>
      </c>
      <c r="D12" s="186"/>
    </row>
    <row r="13" spans="1:4" ht="12" customHeight="1">
      <c r="A13" s="101"/>
      <c r="B13" s="101"/>
      <c r="C13" s="101"/>
      <c r="D13" s="187"/>
    </row>
    <row r="14" spans="1:4" ht="12" customHeight="1">
      <c r="A14" s="188" t="s">
        <v>122</v>
      </c>
      <c r="B14" s="56" t="s">
        <v>123</v>
      </c>
      <c r="C14" s="56" t="s">
        <v>124</v>
      </c>
      <c r="D14" s="53"/>
    </row>
    <row r="15" spans="1:4" ht="12" customHeight="1">
      <c r="A15" s="100"/>
      <c r="B15" s="56" t="s">
        <v>125</v>
      </c>
      <c r="C15" s="56"/>
      <c r="D15" s="53"/>
    </row>
    <row r="16" spans="1:4" ht="12" customHeight="1">
      <c r="A16" s="100"/>
      <c r="B16" s="189" t="s">
        <v>126</v>
      </c>
      <c r="C16" s="189" t="s">
        <v>127</v>
      </c>
      <c r="D16" s="186"/>
    </row>
    <row r="17" spans="1:4" ht="12" customHeight="1">
      <c r="A17" s="100"/>
      <c r="B17" s="101"/>
      <c r="C17" s="101"/>
      <c r="D17" s="187"/>
    </row>
    <row r="18" spans="1:4" ht="12" customHeight="1">
      <c r="A18" s="59" t="s">
        <v>128</v>
      </c>
      <c r="B18" s="60" t="s">
        <v>108</v>
      </c>
      <c r="C18" s="60" t="s">
        <v>109</v>
      </c>
    </row>
    <row r="19" spans="1:4" ht="12" customHeight="1">
      <c r="A19" s="188" t="s">
        <v>129</v>
      </c>
      <c r="B19" s="55" t="s">
        <v>130</v>
      </c>
      <c r="C19" s="61" t="s">
        <v>131</v>
      </c>
    </row>
    <row r="20" spans="1:4" ht="12" customHeight="1">
      <c r="A20" s="100"/>
      <c r="B20" s="55" t="s">
        <v>132</v>
      </c>
      <c r="C20" s="61" t="s">
        <v>133</v>
      </c>
    </row>
    <row r="21" spans="1:4" ht="12" customHeight="1">
      <c r="A21" s="100"/>
      <c r="B21" s="55" t="s">
        <v>134</v>
      </c>
      <c r="C21" s="61" t="s">
        <v>135</v>
      </c>
    </row>
    <row r="22" spans="1:4" ht="12" customHeight="1">
      <c r="A22" s="100"/>
      <c r="B22" s="56" t="s">
        <v>136</v>
      </c>
      <c r="C22" s="62" t="s">
        <v>137</v>
      </c>
    </row>
    <row r="23" spans="1:4" ht="12" customHeight="1">
      <c r="A23" s="100"/>
      <c r="B23" s="55" t="s">
        <v>138</v>
      </c>
      <c r="C23" s="61" t="s">
        <v>138</v>
      </c>
    </row>
    <row r="24" spans="1:4" ht="12" customHeight="1">
      <c r="A24" s="100"/>
      <c r="B24" s="55" t="s">
        <v>139</v>
      </c>
      <c r="C24" s="63" t="s">
        <v>140</v>
      </c>
    </row>
    <row r="25" spans="1:4" ht="12" customHeight="1">
      <c r="A25" s="100"/>
      <c r="B25" s="55" t="s">
        <v>141</v>
      </c>
      <c r="C25" s="64"/>
    </row>
    <row r="26" spans="1:4" ht="12" customHeight="1">
      <c r="A26" s="100"/>
      <c r="B26" s="55" t="s">
        <v>142</v>
      </c>
      <c r="C26" s="65" t="s">
        <v>143</v>
      </c>
    </row>
    <row r="27" spans="1:4" ht="12" customHeight="1">
      <c r="A27" s="100"/>
      <c r="B27" s="55" t="s">
        <v>80</v>
      </c>
      <c r="C27" s="66"/>
    </row>
    <row r="28" spans="1:4" ht="12" customHeight="1">
      <c r="A28" s="100"/>
      <c r="B28" s="55" t="s">
        <v>81</v>
      </c>
      <c r="C28" s="64"/>
    </row>
    <row r="29" spans="1:4" ht="12" customHeight="1">
      <c r="A29" s="100"/>
      <c r="B29" s="55" t="s">
        <v>82</v>
      </c>
      <c r="C29" s="64"/>
    </row>
    <row r="30" spans="1:4" ht="12" customHeight="1">
      <c r="A30" s="100"/>
      <c r="B30" s="55" t="s">
        <v>83</v>
      </c>
      <c r="C30" s="64"/>
    </row>
    <row r="31" spans="1:4" ht="12" customHeight="1">
      <c r="A31" s="100"/>
      <c r="B31" s="55" t="s">
        <v>84</v>
      </c>
      <c r="C31" s="64"/>
    </row>
    <row r="32" spans="1:4" ht="12" customHeight="1">
      <c r="A32" s="100"/>
      <c r="B32" s="55" t="s">
        <v>85</v>
      </c>
      <c r="C32" s="62"/>
    </row>
    <row r="33" spans="1:3" ht="12" customHeight="1">
      <c r="A33" s="100"/>
      <c r="B33" s="56" t="s">
        <v>144</v>
      </c>
      <c r="C33" s="64" t="s">
        <v>140</v>
      </c>
    </row>
    <row r="34" spans="1:3" ht="12" customHeight="1">
      <c r="A34" s="100"/>
      <c r="B34" s="56" t="s">
        <v>145</v>
      </c>
      <c r="C34" s="64"/>
    </row>
    <row r="35" spans="1:3" ht="12" customHeight="1">
      <c r="A35" s="100"/>
      <c r="B35" s="56" t="s">
        <v>146</v>
      </c>
      <c r="C35" s="62"/>
    </row>
    <row r="36" spans="1:3" ht="12" customHeight="1">
      <c r="A36" s="100"/>
      <c r="B36" s="55" t="s">
        <v>147</v>
      </c>
      <c r="C36" s="64" t="s">
        <v>140</v>
      </c>
    </row>
    <row r="37" spans="1:3" ht="12" customHeight="1">
      <c r="A37" s="100"/>
      <c r="B37" s="55" t="s">
        <v>148</v>
      </c>
      <c r="C37" s="64"/>
    </row>
    <row r="38" spans="1:3" ht="12" customHeight="1">
      <c r="A38" s="100"/>
      <c r="B38" s="55" t="s">
        <v>149</v>
      </c>
      <c r="C38" s="61" t="s">
        <v>150</v>
      </c>
    </row>
    <row r="39" spans="1:3" ht="40.5" customHeight="1">
      <c r="A39" s="100"/>
      <c r="B39" s="55" t="s">
        <v>151</v>
      </c>
      <c r="C39" s="55" t="s">
        <v>152</v>
      </c>
    </row>
    <row r="40" spans="1:3" ht="12" customHeight="1">
      <c r="A40" s="190" t="s">
        <v>153</v>
      </c>
      <c r="B40" s="55" t="s">
        <v>154</v>
      </c>
      <c r="C40" s="55" t="s">
        <v>155</v>
      </c>
    </row>
    <row r="41" spans="1:3" ht="12" customHeight="1">
      <c r="A41" s="100"/>
      <c r="B41" s="56" t="s">
        <v>156</v>
      </c>
      <c r="C41" s="56" t="s">
        <v>157</v>
      </c>
    </row>
    <row r="42" spans="1:3" ht="12" customHeight="1">
      <c r="A42" s="100"/>
      <c r="B42" s="56" t="s">
        <v>158</v>
      </c>
      <c r="C42" s="62" t="s">
        <v>159</v>
      </c>
    </row>
    <row r="43" spans="1:3" ht="12" customHeight="1">
      <c r="A43" s="100"/>
      <c r="B43" s="55" t="s">
        <v>160</v>
      </c>
      <c r="C43" s="61" t="s">
        <v>161</v>
      </c>
    </row>
    <row r="44" spans="1:3" ht="12" customHeight="1">
      <c r="A44" s="100"/>
      <c r="B44" s="55" t="s">
        <v>162</v>
      </c>
      <c r="C44" s="61" t="s">
        <v>163</v>
      </c>
    </row>
    <row r="45" spans="1:3" ht="12" customHeight="1">
      <c r="A45" s="101"/>
      <c r="B45" s="56" t="s">
        <v>164</v>
      </c>
      <c r="C45" s="64" t="s">
        <v>165</v>
      </c>
    </row>
    <row r="46" spans="1:3" ht="12" customHeight="1">
      <c r="A46" s="188" t="s">
        <v>166</v>
      </c>
      <c r="B46" s="55" t="s">
        <v>160</v>
      </c>
      <c r="C46" s="54" t="s">
        <v>161</v>
      </c>
    </row>
    <row r="47" spans="1:3" ht="12" customHeight="1">
      <c r="A47" s="100"/>
      <c r="B47" s="188" t="s">
        <v>162</v>
      </c>
      <c r="C47" s="188" t="s">
        <v>167</v>
      </c>
    </row>
    <row r="48" spans="1:3" ht="12" customHeight="1">
      <c r="A48" s="100"/>
      <c r="B48" s="100"/>
      <c r="C48" s="100"/>
    </row>
    <row r="49" spans="1:3" ht="12" customHeight="1">
      <c r="A49" s="100"/>
      <c r="B49" s="101"/>
      <c r="C49" s="101"/>
    </row>
    <row r="50" spans="1:3" ht="12" customHeight="1">
      <c r="A50" s="67"/>
    </row>
    <row r="51" spans="1:3" ht="12" customHeight="1"/>
    <row r="52" spans="1:3" ht="12" customHeight="1"/>
    <row r="53" spans="1:3" ht="12" customHeight="1"/>
    <row r="54" spans="1:3" ht="12" customHeight="1"/>
    <row r="55" spans="1:3" ht="12" customHeight="1"/>
    <row r="56" spans="1:3" ht="12" customHeight="1"/>
    <row r="57" spans="1:3" ht="12" customHeight="1"/>
    <row r="58" spans="1:3" ht="12" customHeight="1"/>
    <row r="59" spans="1:3" ht="12" customHeight="1"/>
    <row r="60" spans="1:3" ht="12" customHeight="1"/>
    <row r="61" spans="1:3" ht="12" customHeight="1"/>
    <row r="62" spans="1:3" ht="12" customHeight="1"/>
    <row r="63" spans="1:3" ht="12" customHeight="1"/>
    <row r="64" spans="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16">
    <mergeCell ref="A4:A6"/>
    <mergeCell ref="B4:B6"/>
    <mergeCell ref="C4:C6"/>
    <mergeCell ref="A7:A13"/>
    <mergeCell ref="B12:B13"/>
    <mergeCell ref="C12:C13"/>
    <mergeCell ref="D12:D13"/>
    <mergeCell ref="B47:B49"/>
    <mergeCell ref="C47:C49"/>
    <mergeCell ref="A14:A17"/>
    <mergeCell ref="B16:B17"/>
    <mergeCell ref="C16:C17"/>
    <mergeCell ref="D16:D17"/>
    <mergeCell ref="A19:A39"/>
    <mergeCell ref="A40:A45"/>
    <mergeCell ref="A46:A49"/>
  </mergeCells>
  <pageMargins left="0.7" right="0.7" top="0.75" bottom="0.75" header="0" footer="0"/>
  <pageSetup orientation="landscape"/>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sqref="A1:E1"/>
    </sheetView>
  </sheetViews>
  <sheetFormatPr defaultColWidth="12.5703125" defaultRowHeight="15" customHeight="1"/>
  <cols>
    <col min="1" max="1" width="5.28515625" customWidth="1"/>
    <col min="2" max="2" width="23.42578125" customWidth="1"/>
    <col min="3" max="3" width="57.42578125" customWidth="1"/>
    <col min="4" max="5" width="16.7109375" customWidth="1"/>
    <col min="6" max="26" width="8.5703125" customWidth="1"/>
  </cols>
  <sheetData>
    <row r="1" spans="1:26" ht="25.5" customHeight="1">
      <c r="A1" s="193" t="s">
        <v>168</v>
      </c>
      <c r="B1" s="194"/>
      <c r="C1" s="194"/>
      <c r="D1" s="194"/>
      <c r="E1" s="194"/>
    </row>
    <row r="2" spans="1:26" ht="12" customHeight="1">
      <c r="C2" s="68"/>
    </row>
    <row r="3" spans="1:26" ht="12" customHeight="1">
      <c r="A3" s="69" t="s">
        <v>169</v>
      </c>
      <c r="B3" s="70" t="s">
        <v>170</v>
      </c>
      <c r="C3" s="71" t="s">
        <v>171</v>
      </c>
      <c r="D3" s="70" t="s">
        <v>172</v>
      </c>
      <c r="E3" s="70" t="s">
        <v>173</v>
      </c>
    </row>
    <row r="4" spans="1:26" ht="12" customHeight="1">
      <c r="A4" s="72" t="s">
        <v>174</v>
      </c>
      <c r="B4" s="73" t="s">
        <v>175</v>
      </c>
      <c r="C4" s="74" t="s">
        <v>176</v>
      </c>
      <c r="D4" s="73" t="s">
        <v>177</v>
      </c>
      <c r="E4" s="75">
        <v>44562</v>
      </c>
      <c r="F4" s="76"/>
      <c r="G4" s="76"/>
      <c r="H4" s="76"/>
      <c r="I4" s="76"/>
      <c r="J4" s="76"/>
      <c r="K4" s="76"/>
      <c r="L4" s="76"/>
      <c r="M4" s="76"/>
      <c r="N4" s="76"/>
      <c r="O4" s="76"/>
      <c r="P4" s="76"/>
      <c r="Q4" s="76"/>
      <c r="R4" s="76"/>
      <c r="S4" s="76"/>
      <c r="T4" s="76"/>
      <c r="U4" s="76"/>
      <c r="V4" s="76"/>
      <c r="W4" s="76"/>
      <c r="X4" s="76"/>
      <c r="Y4" s="76"/>
      <c r="Z4" s="76"/>
    </row>
    <row r="5" spans="1:26" ht="12" customHeight="1">
      <c r="A5" s="77">
        <v>1</v>
      </c>
      <c r="B5" s="78" t="s">
        <v>3</v>
      </c>
      <c r="C5" s="79" t="s">
        <v>3</v>
      </c>
      <c r="D5" s="78" t="s">
        <v>3</v>
      </c>
      <c r="E5" s="78" t="s">
        <v>3</v>
      </c>
    </row>
    <row r="6" spans="1:26" ht="12" customHeight="1">
      <c r="A6" s="77">
        <v>2</v>
      </c>
      <c r="B6" s="78" t="s">
        <v>3</v>
      </c>
      <c r="C6" s="79" t="s">
        <v>3</v>
      </c>
      <c r="D6" s="78" t="s">
        <v>3</v>
      </c>
      <c r="E6" s="78" t="s">
        <v>3</v>
      </c>
    </row>
    <row r="7" spans="1:26" ht="12" customHeight="1">
      <c r="A7" s="77">
        <v>3</v>
      </c>
      <c r="B7" s="78" t="s">
        <v>3</v>
      </c>
      <c r="C7" s="79" t="s">
        <v>3</v>
      </c>
      <c r="D7" s="78" t="s">
        <v>3</v>
      </c>
      <c r="E7" s="78" t="s">
        <v>3</v>
      </c>
    </row>
    <row r="8" spans="1:26" ht="12" customHeight="1">
      <c r="A8" s="77">
        <v>4</v>
      </c>
      <c r="B8" s="78" t="s">
        <v>3</v>
      </c>
      <c r="C8" s="79" t="s">
        <v>3</v>
      </c>
      <c r="D8" s="78" t="s">
        <v>3</v>
      </c>
      <c r="E8" s="78" t="s">
        <v>3</v>
      </c>
    </row>
    <row r="9" spans="1:26" ht="12" customHeight="1">
      <c r="A9" s="77">
        <v>5</v>
      </c>
      <c r="B9" s="78" t="s">
        <v>3</v>
      </c>
      <c r="C9" s="79" t="s">
        <v>3</v>
      </c>
      <c r="D9" s="78" t="s">
        <v>3</v>
      </c>
      <c r="E9" s="78" t="s">
        <v>3</v>
      </c>
    </row>
    <row r="10" spans="1:26" ht="12" customHeight="1">
      <c r="A10" s="77">
        <v>6</v>
      </c>
      <c r="B10" s="78" t="s">
        <v>3</v>
      </c>
      <c r="C10" s="79" t="s">
        <v>3</v>
      </c>
      <c r="D10" s="78" t="s">
        <v>3</v>
      </c>
      <c r="E10" s="78" t="s">
        <v>3</v>
      </c>
    </row>
    <row r="11" spans="1:26" ht="12" customHeight="1">
      <c r="A11" s="77">
        <v>7</v>
      </c>
      <c r="B11" s="78" t="s">
        <v>3</v>
      </c>
      <c r="C11" s="79" t="s">
        <v>3</v>
      </c>
      <c r="D11" s="78" t="s">
        <v>3</v>
      </c>
      <c r="E11" s="78" t="s">
        <v>3</v>
      </c>
    </row>
    <row r="12" spans="1:26" ht="12" customHeight="1">
      <c r="A12" s="77">
        <v>8</v>
      </c>
      <c r="B12" s="78" t="s">
        <v>3</v>
      </c>
      <c r="C12" s="79" t="s">
        <v>3</v>
      </c>
      <c r="D12" s="78" t="s">
        <v>3</v>
      </c>
      <c r="E12" s="78" t="s">
        <v>3</v>
      </c>
    </row>
    <row r="13" spans="1:26" ht="12" customHeight="1">
      <c r="A13" s="77">
        <v>9</v>
      </c>
      <c r="B13" s="78" t="s">
        <v>3</v>
      </c>
      <c r="C13" s="79" t="s">
        <v>3</v>
      </c>
      <c r="D13" s="78" t="s">
        <v>3</v>
      </c>
      <c r="E13" s="78" t="s">
        <v>3</v>
      </c>
    </row>
    <row r="14" spans="1:26" ht="12" customHeight="1">
      <c r="A14" s="77">
        <v>10</v>
      </c>
      <c r="B14" s="78" t="s">
        <v>3</v>
      </c>
      <c r="C14" s="79" t="s">
        <v>3</v>
      </c>
      <c r="D14" s="78" t="s">
        <v>3</v>
      </c>
      <c r="E14" s="78" t="s">
        <v>3</v>
      </c>
    </row>
    <row r="15" spans="1:26" ht="12" customHeight="1">
      <c r="A15" s="80"/>
      <c r="B15" s="80"/>
      <c r="C15" s="68"/>
    </row>
    <row r="16" spans="1:26" ht="12" customHeight="1">
      <c r="A16" s="80"/>
      <c r="B16" s="80"/>
      <c r="C16" s="68"/>
    </row>
    <row r="17" spans="1:3" ht="12" customHeight="1">
      <c r="A17" s="80"/>
      <c r="B17" s="80"/>
      <c r="C17" s="68"/>
    </row>
    <row r="18" spans="1:3" ht="12" customHeight="1">
      <c r="A18" s="80"/>
      <c r="B18" s="80"/>
      <c r="C18" s="68"/>
    </row>
    <row r="19" spans="1:3" ht="12" customHeight="1">
      <c r="A19" s="80"/>
      <c r="B19" s="80"/>
      <c r="C19" s="68"/>
    </row>
    <row r="20" spans="1:3" ht="12" customHeight="1">
      <c r="A20" s="80"/>
      <c r="B20" s="80"/>
      <c r="C20" s="68"/>
    </row>
    <row r="21" spans="1:3" ht="12" customHeight="1">
      <c r="A21" s="80"/>
      <c r="B21" s="80"/>
      <c r="C21" s="68"/>
    </row>
    <row r="22" spans="1:3" ht="12" customHeight="1">
      <c r="A22" s="80"/>
      <c r="B22" s="80"/>
      <c r="C22" s="68"/>
    </row>
    <row r="23" spans="1:3" ht="12" customHeight="1">
      <c r="A23" s="80"/>
      <c r="B23" s="80"/>
      <c r="C23" s="68"/>
    </row>
    <row r="24" spans="1:3" ht="12" customHeight="1">
      <c r="A24" s="80"/>
      <c r="B24" s="80"/>
      <c r="C24" s="68"/>
    </row>
    <row r="25" spans="1:3" ht="12" customHeight="1">
      <c r="A25" s="80"/>
      <c r="B25" s="80"/>
      <c r="C25" s="68"/>
    </row>
    <row r="26" spans="1:3" ht="12" customHeight="1">
      <c r="A26" s="80"/>
      <c r="B26" s="80"/>
      <c r="C26" s="68"/>
    </row>
    <row r="27" spans="1:3" ht="12" customHeight="1">
      <c r="A27" s="80"/>
      <c r="B27" s="80"/>
      <c r="C27" s="68"/>
    </row>
    <row r="28" spans="1:3" ht="12" customHeight="1">
      <c r="A28" s="80"/>
      <c r="B28" s="80"/>
      <c r="C28" s="68"/>
    </row>
    <row r="29" spans="1:3" ht="12" customHeight="1">
      <c r="A29" s="80"/>
      <c r="B29" s="80"/>
      <c r="C29" s="68"/>
    </row>
    <row r="30" spans="1:3" ht="12" customHeight="1">
      <c r="A30" s="80"/>
      <c r="B30" s="80"/>
      <c r="C30" s="68"/>
    </row>
    <row r="31" spans="1:3" ht="12" customHeight="1">
      <c r="A31" s="80"/>
      <c r="B31" s="80"/>
      <c r="C31" s="68"/>
    </row>
    <row r="32" spans="1:3" ht="12" customHeight="1">
      <c r="A32" s="80"/>
      <c r="B32" s="80"/>
      <c r="C32" s="68"/>
    </row>
    <row r="33" spans="1:3" ht="12" customHeight="1">
      <c r="A33" s="80"/>
      <c r="B33" s="80"/>
      <c r="C33" s="68"/>
    </row>
    <row r="34" spans="1:3" ht="12" customHeight="1">
      <c r="A34" s="80"/>
      <c r="B34" s="80"/>
      <c r="C34" s="68"/>
    </row>
    <row r="35" spans="1:3" ht="12" customHeight="1">
      <c r="A35" s="80"/>
      <c r="B35" s="80"/>
      <c r="C35" s="68"/>
    </row>
    <row r="36" spans="1:3" ht="12" customHeight="1">
      <c r="A36" s="80"/>
      <c r="B36" s="80"/>
      <c r="C36" s="68"/>
    </row>
    <row r="37" spans="1:3" ht="12" customHeight="1">
      <c r="A37" s="80"/>
      <c r="B37" s="80"/>
      <c r="C37" s="68"/>
    </row>
    <row r="38" spans="1:3" ht="12" customHeight="1">
      <c r="A38" s="80"/>
      <c r="B38" s="80"/>
      <c r="C38" s="68"/>
    </row>
    <row r="39" spans="1:3" ht="12" customHeight="1">
      <c r="A39" s="80"/>
      <c r="B39" s="80"/>
      <c r="C39" s="68"/>
    </row>
    <row r="40" spans="1:3" ht="12" customHeight="1">
      <c r="A40" s="80"/>
      <c r="B40" s="80"/>
      <c r="C40" s="68"/>
    </row>
    <row r="41" spans="1:3" ht="12" customHeight="1">
      <c r="A41" s="80"/>
      <c r="B41" s="80"/>
      <c r="C41" s="68"/>
    </row>
    <row r="42" spans="1:3" ht="12" customHeight="1">
      <c r="A42" s="80"/>
      <c r="B42" s="80"/>
      <c r="C42" s="68"/>
    </row>
    <row r="43" spans="1:3" ht="12" customHeight="1">
      <c r="A43" s="80"/>
      <c r="B43" s="80"/>
      <c r="C43" s="68"/>
    </row>
    <row r="44" spans="1:3" ht="12" customHeight="1">
      <c r="A44" s="80"/>
      <c r="B44" s="80"/>
      <c r="C44" s="68"/>
    </row>
    <row r="45" spans="1:3" ht="12" customHeight="1">
      <c r="A45" s="80"/>
      <c r="B45" s="80"/>
      <c r="C45" s="68"/>
    </row>
    <row r="46" spans="1:3" ht="12" customHeight="1">
      <c r="A46" s="80"/>
      <c r="B46" s="80"/>
      <c r="C46" s="68"/>
    </row>
    <row r="47" spans="1:3" ht="12" customHeight="1">
      <c r="A47" s="80"/>
      <c r="B47" s="80"/>
      <c r="C47" s="68"/>
    </row>
    <row r="48" spans="1:3" ht="12" customHeight="1">
      <c r="A48" s="80"/>
      <c r="B48" s="80"/>
      <c r="C48" s="68"/>
    </row>
    <row r="49" spans="1:3" ht="12" customHeight="1">
      <c r="A49" s="80"/>
      <c r="B49" s="80"/>
      <c r="C49" s="68"/>
    </row>
    <row r="50" spans="1:3" ht="12" customHeight="1">
      <c r="A50" s="80"/>
      <c r="B50" s="80"/>
      <c r="C50" s="68"/>
    </row>
    <row r="51" spans="1:3" ht="12" customHeight="1">
      <c r="A51" s="80"/>
      <c r="B51" s="80"/>
      <c r="C51" s="68"/>
    </row>
    <row r="52" spans="1:3" ht="12" customHeight="1">
      <c r="A52" s="80"/>
      <c r="B52" s="80"/>
      <c r="C52" s="68"/>
    </row>
    <row r="53" spans="1:3" ht="12" customHeight="1">
      <c r="A53" s="80"/>
      <c r="B53" s="80"/>
      <c r="C53" s="68"/>
    </row>
    <row r="54" spans="1:3" ht="12" customHeight="1">
      <c r="A54" s="80"/>
      <c r="B54" s="80"/>
      <c r="C54" s="68"/>
    </row>
    <row r="55" spans="1:3" ht="12" customHeight="1">
      <c r="A55" s="80"/>
      <c r="B55" s="80"/>
      <c r="C55" s="68"/>
    </row>
    <row r="56" spans="1:3" ht="12" customHeight="1">
      <c r="A56" s="80"/>
      <c r="B56" s="80"/>
      <c r="C56" s="68"/>
    </row>
    <row r="57" spans="1:3" ht="12" customHeight="1">
      <c r="A57" s="80"/>
      <c r="B57" s="80"/>
      <c r="C57" s="68"/>
    </row>
    <row r="58" spans="1:3" ht="12" customHeight="1">
      <c r="A58" s="80"/>
      <c r="B58" s="80"/>
      <c r="C58" s="68"/>
    </row>
    <row r="59" spans="1:3" ht="12" customHeight="1">
      <c r="A59" s="80"/>
      <c r="B59" s="80"/>
      <c r="C59" s="68"/>
    </row>
    <row r="60" spans="1:3" ht="12" customHeight="1">
      <c r="A60" s="80"/>
      <c r="B60" s="80"/>
      <c r="C60" s="68"/>
    </row>
    <row r="61" spans="1:3" ht="12" customHeight="1">
      <c r="A61" s="80"/>
      <c r="B61" s="80"/>
      <c r="C61" s="68"/>
    </row>
    <row r="62" spans="1:3" ht="12" customHeight="1">
      <c r="A62" s="80"/>
      <c r="B62" s="80"/>
      <c r="C62" s="68"/>
    </row>
    <row r="63" spans="1:3" ht="12" customHeight="1">
      <c r="A63" s="80"/>
      <c r="B63" s="80"/>
      <c r="C63" s="68"/>
    </row>
    <row r="64" spans="1:3" ht="12" customHeight="1">
      <c r="A64" s="80"/>
      <c r="B64" s="80"/>
      <c r="C64" s="68"/>
    </row>
    <row r="65" spans="1:3" ht="12" customHeight="1">
      <c r="A65" s="80"/>
      <c r="B65" s="80"/>
      <c r="C65" s="68"/>
    </row>
    <row r="66" spans="1:3" ht="12" customHeight="1">
      <c r="A66" s="80"/>
      <c r="B66" s="80"/>
      <c r="C66" s="68"/>
    </row>
    <row r="67" spans="1:3" ht="12" customHeight="1">
      <c r="A67" s="80"/>
      <c r="B67" s="80"/>
      <c r="C67" s="68"/>
    </row>
    <row r="68" spans="1:3" ht="12" customHeight="1">
      <c r="A68" s="80"/>
      <c r="B68" s="80"/>
      <c r="C68" s="68"/>
    </row>
    <row r="69" spans="1:3" ht="12" customHeight="1">
      <c r="A69" s="80"/>
      <c r="B69" s="80"/>
      <c r="C69" s="68"/>
    </row>
    <row r="70" spans="1:3" ht="12" customHeight="1">
      <c r="A70" s="80"/>
      <c r="B70" s="80"/>
      <c r="C70" s="68"/>
    </row>
    <row r="71" spans="1:3" ht="12" customHeight="1">
      <c r="A71" s="80"/>
      <c r="B71" s="80"/>
      <c r="C71" s="68"/>
    </row>
    <row r="72" spans="1:3" ht="12" customHeight="1">
      <c r="A72" s="80"/>
      <c r="B72" s="80"/>
      <c r="C72" s="68"/>
    </row>
    <row r="73" spans="1:3" ht="12" customHeight="1">
      <c r="A73" s="80"/>
      <c r="B73" s="80"/>
      <c r="C73" s="68"/>
    </row>
    <row r="74" spans="1:3" ht="12" customHeight="1">
      <c r="A74" s="80"/>
      <c r="B74" s="80"/>
      <c r="C74" s="68"/>
    </row>
    <row r="75" spans="1:3" ht="12" customHeight="1">
      <c r="A75" s="80"/>
      <c r="B75" s="80"/>
      <c r="C75" s="68"/>
    </row>
    <row r="76" spans="1:3" ht="12" customHeight="1">
      <c r="A76" s="80"/>
      <c r="B76" s="80"/>
      <c r="C76" s="68"/>
    </row>
    <row r="77" spans="1:3" ht="12" customHeight="1">
      <c r="A77" s="80"/>
      <c r="B77" s="80"/>
      <c r="C77" s="68"/>
    </row>
    <row r="78" spans="1:3" ht="12" customHeight="1">
      <c r="A78" s="80"/>
      <c r="B78" s="80"/>
      <c r="C78" s="68"/>
    </row>
    <row r="79" spans="1:3" ht="12" customHeight="1">
      <c r="A79" s="80"/>
      <c r="B79" s="80"/>
      <c r="C79" s="68"/>
    </row>
    <row r="80" spans="1:3" ht="12" customHeight="1">
      <c r="A80" s="80"/>
      <c r="B80" s="80"/>
      <c r="C80" s="68"/>
    </row>
    <row r="81" spans="1:3" ht="12" customHeight="1">
      <c r="A81" s="80"/>
      <c r="B81" s="80"/>
      <c r="C81" s="68"/>
    </row>
    <row r="82" spans="1:3" ht="12" customHeight="1">
      <c r="A82" s="80"/>
      <c r="B82" s="80"/>
      <c r="C82" s="68"/>
    </row>
    <row r="83" spans="1:3" ht="12" customHeight="1">
      <c r="A83" s="80"/>
      <c r="B83" s="80"/>
      <c r="C83" s="68"/>
    </row>
    <row r="84" spans="1:3" ht="12" customHeight="1">
      <c r="A84" s="80"/>
      <c r="B84" s="80"/>
      <c r="C84" s="68"/>
    </row>
    <row r="85" spans="1:3" ht="12" customHeight="1">
      <c r="A85" s="80"/>
      <c r="B85" s="80"/>
      <c r="C85" s="68"/>
    </row>
    <row r="86" spans="1:3" ht="12" customHeight="1">
      <c r="A86" s="80"/>
      <c r="B86" s="80"/>
      <c r="C86" s="68"/>
    </row>
    <row r="87" spans="1:3" ht="12" customHeight="1">
      <c r="A87" s="80"/>
      <c r="B87" s="80"/>
      <c r="C87" s="68"/>
    </row>
    <row r="88" spans="1:3" ht="12" customHeight="1">
      <c r="A88" s="80"/>
      <c r="B88" s="80"/>
      <c r="C88" s="68"/>
    </row>
    <row r="89" spans="1:3" ht="12" customHeight="1">
      <c r="A89" s="80"/>
      <c r="B89" s="80"/>
      <c r="C89" s="68"/>
    </row>
    <row r="90" spans="1:3" ht="12" customHeight="1">
      <c r="A90" s="80"/>
      <c r="B90" s="80"/>
      <c r="C90" s="68"/>
    </row>
    <row r="91" spans="1:3" ht="12" customHeight="1">
      <c r="A91" s="80"/>
      <c r="B91" s="80"/>
      <c r="C91" s="68"/>
    </row>
    <row r="92" spans="1:3" ht="12" customHeight="1">
      <c r="A92" s="80"/>
      <c r="B92" s="80"/>
      <c r="C92" s="68"/>
    </row>
    <row r="93" spans="1:3" ht="12" customHeight="1">
      <c r="A93" s="80"/>
      <c r="B93" s="80"/>
      <c r="C93" s="68"/>
    </row>
    <row r="94" spans="1:3" ht="12" customHeight="1">
      <c r="A94" s="80"/>
      <c r="B94" s="80"/>
      <c r="C94" s="68"/>
    </row>
    <row r="95" spans="1:3" ht="12" customHeight="1">
      <c r="A95" s="80"/>
      <c r="B95" s="80"/>
      <c r="C95" s="68"/>
    </row>
    <row r="96" spans="1:3" ht="12" customHeight="1">
      <c r="A96" s="80"/>
      <c r="B96" s="80"/>
      <c r="C96" s="68"/>
    </row>
    <row r="97" spans="1:3" ht="12" customHeight="1">
      <c r="A97" s="80"/>
      <c r="B97" s="80"/>
      <c r="C97" s="68"/>
    </row>
    <row r="98" spans="1:3" ht="12" customHeight="1">
      <c r="A98" s="80"/>
      <c r="B98" s="80"/>
      <c r="C98" s="68"/>
    </row>
    <row r="99" spans="1:3" ht="12" customHeight="1">
      <c r="A99" s="80"/>
      <c r="B99" s="80"/>
      <c r="C99" s="68"/>
    </row>
    <row r="100" spans="1:3" ht="12" customHeight="1">
      <c r="A100" s="80"/>
      <c r="B100" s="80"/>
      <c r="C100" s="68"/>
    </row>
    <row r="101" spans="1:3" ht="12" customHeight="1">
      <c r="A101" s="80"/>
      <c r="B101" s="80"/>
      <c r="C101" s="68"/>
    </row>
    <row r="102" spans="1:3" ht="12" customHeight="1">
      <c r="A102" s="80"/>
      <c r="B102" s="80"/>
      <c r="C102" s="68"/>
    </row>
    <row r="103" spans="1:3" ht="12" customHeight="1">
      <c r="A103" s="80"/>
      <c r="B103" s="80"/>
      <c r="C103" s="68"/>
    </row>
    <row r="104" spans="1:3" ht="12" customHeight="1">
      <c r="A104" s="80"/>
      <c r="B104" s="80"/>
      <c r="C104" s="68"/>
    </row>
    <row r="105" spans="1:3" ht="12" customHeight="1">
      <c r="A105" s="80"/>
      <c r="B105" s="80"/>
      <c r="C105" s="68"/>
    </row>
    <row r="106" spans="1:3" ht="12" customHeight="1">
      <c r="A106" s="80"/>
      <c r="B106" s="80"/>
      <c r="C106" s="68"/>
    </row>
    <row r="107" spans="1:3" ht="12" customHeight="1">
      <c r="A107" s="80"/>
      <c r="B107" s="80"/>
      <c r="C107" s="68"/>
    </row>
    <row r="108" spans="1:3" ht="12" customHeight="1">
      <c r="A108" s="80"/>
      <c r="B108" s="80"/>
      <c r="C108" s="68"/>
    </row>
    <row r="109" spans="1:3" ht="12" customHeight="1">
      <c r="A109" s="80"/>
      <c r="B109" s="80"/>
      <c r="C109" s="68"/>
    </row>
    <row r="110" spans="1:3" ht="12" customHeight="1">
      <c r="A110" s="80"/>
      <c r="B110" s="80"/>
      <c r="C110" s="68"/>
    </row>
    <row r="111" spans="1:3" ht="12" customHeight="1">
      <c r="A111" s="80"/>
      <c r="B111" s="80"/>
      <c r="C111" s="68"/>
    </row>
    <row r="112" spans="1:3" ht="12" customHeight="1">
      <c r="A112" s="80"/>
      <c r="B112" s="80"/>
      <c r="C112" s="68"/>
    </row>
    <row r="113" spans="1:3" ht="12" customHeight="1">
      <c r="A113" s="80"/>
      <c r="B113" s="80"/>
      <c r="C113" s="68"/>
    </row>
    <row r="114" spans="1:3" ht="12" customHeight="1">
      <c r="A114" s="80"/>
      <c r="B114" s="80"/>
      <c r="C114" s="68"/>
    </row>
    <row r="115" spans="1:3" ht="12" customHeight="1">
      <c r="A115" s="80"/>
      <c r="B115" s="80"/>
      <c r="C115" s="68"/>
    </row>
    <row r="116" spans="1:3" ht="12" customHeight="1">
      <c r="A116" s="80"/>
      <c r="B116" s="80"/>
      <c r="C116" s="68"/>
    </row>
    <row r="117" spans="1:3" ht="12" customHeight="1">
      <c r="A117" s="80"/>
      <c r="B117" s="80"/>
      <c r="C117" s="68"/>
    </row>
    <row r="118" spans="1:3" ht="12" customHeight="1">
      <c r="A118" s="80"/>
      <c r="B118" s="80"/>
      <c r="C118" s="68"/>
    </row>
    <row r="119" spans="1:3" ht="12" customHeight="1">
      <c r="A119" s="80"/>
      <c r="B119" s="80"/>
      <c r="C119" s="68"/>
    </row>
    <row r="120" spans="1:3" ht="12" customHeight="1">
      <c r="A120" s="80"/>
      <c r="B120" s="80"/>
      <c r="C120" s="68"/>
    </row>
    <row r="121" spans="1:3" ht="12" customHeight="1">
      <c r="A121" s="80"/>
      <c r="B121" s="80"/>
      <c r="C121" s="68"/>
    </row>
    <row r="122" spans="1:3" ht="12" customHeight="1">
      <c r="A122" s="80"/>
      <c r="B122" s="80"/>
      <c r="C122" s="68"/>
    </row>
    <row r="123" spans="1:3" ht="12" customHeight="1">
      <c r="A123" s="80"/>
      <c r="B123" s="80"/>
      <c r="C123" s="68"/>
    </row>
    <row r="124" spans="1:3" ht="12" customHeight="1">
      <c r="A124" s="80"/>
      <c r="B124" s="80"/>
      <c r="C124" s="68"/>
    </row>
    <row r="125" spans="1:3" ht="12" customHeight="1">
      <c r="A125" s="80"/>
      <c r="B125" s="80"/>
      <c r="C125" s="68"/>
    </row>
    <row r="126" spans="1:3" ht="12" customHeight="1">
      <c r="A126" s="80"/>
      <c r="B126" s="80"/>
      <c r="C126" s="68"/>
    </row>
    <row r="127" spans="1:3" ht="12" customHeight="1">
      <c r="A127" s="80"/>
      <c r="B127" s="80"/>
      <c r="C127" s="68"/>
    </row>
    <row r="128" spans="1:3" ht="12" customHeight="1">
      <c r="A128" s="80"/>
      <c r="B128" s="80"/>
      <c r="C128" s="68"/>
    </row>
    <row r="129" spans="1:3" ht="12" customHeight="1">
      <c r="A129" s="80"/>
      <c r="B129" s="80"/>
      <c r="C129" s="68"/>
    </row>
    <row r="130" spans="1:3" ht="12" customHeight="1">
      <c r="A130" s="80"/>
      <c r="B130" s="80"/>
      <c r="C130" s="68"/>
    </row>
    <row r="131" spans="1:3" ht="12" customHeight="1">
      <c r="A131" s="80"/>
      <c r="B131" s="80"/>
      <c r="C131" s="68"/>
    </row>
    <row r="132" spans="1:3" ht="12" customHeight="1">
      <c r="A132" s="80"/>
      <c r="B132" s="80"/>
      <c r="C132" s="68"/>
    </row>
    <row r="133" spans="1:3" ht="12" customHeight="1">
      <c r="A133" s="80"/>
      <c r="B133" s="80"/>
      <c r="C133" s="68"/>
    </row>
    <row r="134" spans="1:3" ht="12" customHeight="1">
      <c r="A134" s="80"/>
      <c r="B134" s="80"/>
      <c r="C134" s="68"/>
    </row>
    <row r="135" spans="1:3" ht="12" customHeight="1">
      <c r="A135" s="80"/>
      <c r="B135" s="80"/>
      <c r="C135" s="68"/>
    </row>
    <row r="136" spans="1:3" ht="12" customHeight="1">
      <c r="A136" s="80"/>
      <c r="B136" s="80"/>
      <c r="C136" s="68"/>
    </row>
    <row r="137" spans="1:3" ht="12" customHeight="1">
      <c r="A137" s="80"/>
      <c r="B137" s="80"/>
      <c r="C137" s="68"/>
    </row>
    <row r="138" spans="1:3" ht="12" customHeight="1">
      <c r="A138" s="80"/>
      <c r="B138" s="80"/>
      <c r="C138" s="68"/>
    </row>
    <row r="139" spans="1:3" ht="12" customHeight="1">
      <c r="A139" s="80"/>
      <c r="B139" s="80"/>
      <c r="C139" s="68"/>
    </row>
    <row r="140" spans="1:3" ht="12" customHeight="1">
      <c r="A140" s="80"/>
      <c r="B140" s="80"/>
      <c r="C140" s="68"/>
    </row>
    <row r="141" spans="1:3" ht="12" customHeight="1">
      <c r="A141" s="80"/>
      <c r="B141" s="80"/>
      <c r="C141" s="68"/>
    </row>
    <row r="142" spans="1:3" ht="12" customHeight="1">
      <c r="A142" s="80"/>
      <c r="B142" s="80"/>
      <c r="C142" s="68"/>
    </row>
    <row r="143" spans="1:3" ht="12" customHeight="1">
      <c r="A143" s="80"/>
      <c r="B143" s="80"/>
      <c r="C143" s="68"/>
    </row>
    <row r="144" spans="1:3" ht="12" customHeight="1">
      <c r="A144" s="80"/>
      <c r="B144" s="80"/>
      <c r="C144" s="68"/>
    </row>
    <row r="145" spans="1:3" ht="12" customHeight="1">
      <c r="A145" s="80"/>
      <c r="B145" s="80"/>
      <c r="C145" s="68"/>
    </row>
    <row r="146" spans="1:3" ht="12" customHeight="1">
      <c r="A146" s="80"/>
      <c r="B146" s="80"/>
      <c r="C146" s="68"/>
    </row>
    <row r="147" spans="1:3" ht="12" customHeight="1">
      <c r="A147" s="80"/>
      <c r="B147" s="80"/>
      <c r="C147" s="68"/>
    </row>
    <row r="148" spans="1:3" ht="12" customHeight="1">
      <c r="A148" s="80"/>
      <c r="B148" s="80"/>
      <c r="C148" s="68"/>
    </row>
    <row r="149" spans="1:3" ht="12" customHeight="1">
      <c r="A149" s="80"/>
      <c r="B149" s="80"/>
      <c r="C149" s="68"/>
    </row>
    <row r="150" spans="1:3" ht="12" customHeight="1">
      <c r="A150" s="80"/>
      <c r="B150" s="80"/>
      <c r="C150" s="68"/>
    </row>
    <row r="151" spans="1:3" ht="12" customHeight="1">
      <c r="A151" s="80"/>
      <c r="B151" s="80"/>
      <c r="C151" s="68"/>
    </row>
    <row r="152" spans="1:3" ht="12" customHeight="1">
      <c r="A152" s="80"/>
      <c r="B152" s="80"/>
      <c r="C152" s="68"/>
    </row>
    <row r="153" spans="1:3" ht="12" customHeight="1">
      <c r="A153" s="80"/>
      <c r="B153" s="80"/>
      <c r="C153" s="68"/>
    </row>
    <row r="154" spans="1:3" ht="12" customHeight="1">
      <c r="A154" s="80"/>
      <c r="B154" s="80"/>
      <c r="C154" s="68"/>
    </row>
    <row r="155" spans="1:3" ht="12" customHeight="1">
      <c r="A155" s="80"/>
      <c r="B155" s="80"/>
      <c r="C155" s="68"/>
    </row>
    <row r="156" spans="1:3" ht="12" customHeight="1">
      <c r="A156" s="80"/>
      <c r="B156" s="80"/>
      <c r="C156" s="68"/>
    </row>
    <row r="157" spans="1:3" ht="12" customHeight="1">
      <c r="A157" s="80"/>
      <c r="B157" s="80"/>
      <c r="C157" s="68"/>
    </row>
    <row r="158" spans="1:3" ht="12" customHeight="1">
      <c r="A158" s="80"/>
      <c r="B158" s="80"/>
      <c r="C158" s="68"/>
    </row>
    <row r="159" spans="1:3" ht="12" customHeight="1">
      <c r="A159" s="80"/>
      <c r="B159" s="80"/>
      <c r="C159" s="68"/>
    </row>
    <row r="160" spans="1:3" ht="12" customHeight="1">
      <c r="A160" s="80"/>
      <c r="B160" s="80"/>
      <c r="C160" s="68"/>
    </row>
    <row r="161" spans="1:3" ht="12" customHeight="1">
      <c r="A161" s="80"/>
      <c r="B161" s="80"/>
      <c r="C161" s="68"/>
    </row>
    <row r="162" spans="1:3" ht="12" customHeight="1">
      <c r="A162" s="80"/>
      <c r="B162" s="80"/>
      <c r="C162" s="68"/>
    </row>
    <row r="163" spans="1:3" ht="12" customHeight="1">
      <c r="A163" s="80"/>
      <c r="B163" s="80"/>
      <c r="C163" s="68"/>
    </row>
    <row r="164" spans="1:3" ht="12" customHeight="1">
      <c r="A164" s="80"/>
      <c r="B164" s="80"/>
      <c r="C164" s="68"/>
    </row>
    <row r="165" spans="1:3" ht="12" customHeight="1">
      <c r="A165" s="80"/>
      <c r="B165" s="80"/>
      <c r="C165" s="68"/>
    </row>
    <row r="166" spans="1:3" ht="12" customHeight="1">
      <c r="A166" s="80"/>
      <c r="B166" s="80"/>
      <c r="C166" s="68"/>
    </row>
    <row r="167" spans="1:3" ht="12" customHeight="1">
      <c r="A167" s="80"/>
      <c r="B167" s="80"/>
      <c r="C167" s="68"/>
    </row>
    <row r="168" spans="1:3" ht="12" customHeight="1">
      <c r="A168" s="80"/>
      <c r="B168" s="80"/>
      <c r="C168" s="68"/>
    </row>
    <row r="169" spans="1:3" ht="12" customHeight="1">
      <c r="A169" s="80"/>
      <c r="B169" s="80"/>
      <c r="C169" s="68"/>
    </row>
    <row r="170" spans="1:3" ht="12" customHeight="1">
      <c r="A170" s="80"/>
      <c r="B170" s="80"/>
      <c r="C170" s="68"/>
    </row>
    <row r="171" spans="1:3" ht="12" customHeight="1">
      <c r="A171" s="80"/>
      <c r="B171" s="80"/>
      <c r="C171" s="68"/>
    </row>
    <row r="172" spans="1:3" ht="12" customHeight="1">
      <c r="A172" s="80"/>
      <c r="B172" s="80"/>
      <c r="C172" s="68"/>
    </row>
    <row r="173" spans="1:3" ht="12" customHeight="1">
      <c r="A173" s="80"/>
      <c r="B173" s="80"/>
      <c r="C173" s="68"/>
    </row>
    <row r="174" spans="1:3" ht="12" customHeight="1">
      <c r="A174" s="80"/>
      <c r="B174" s="80"/>
      <c r="C174" s="68"/>
    </row>
    <row r="175" spans="1:3" ht="12" customHeight="1">
      <c r="A175" s="80"/>
      <c r="B175" s="80"/>
      <c r="C175" s="68"/>
    </row>
    <row r="176" spans="1:3" ht="12" customHeight="1">
      <c r="A176" s="80"/>
      <c r="B176" s="80"/>
      <c r="C176" s="68"/>
    </row>
    <row r="177" spans="1:3" ht="12" customHeight="1">
      <c r="A177" s="80"/>
      <c r="B177" s="80"/>
      <c r="C177" s="68"/>
    </row>
    <row r="178" spans="1:3" ht="12" customHeight="1">
      <c r="A178" s="80"/>
      <c r="B178" s="80"/>
      <c r="C178" s="68"/>
    </row>
    <row r="179" spans="1:3" ht="12" customHeight="1">
      <c r="A179" s="80"/>
      <c r="B179" s="80"/>
      <c r="C179" s="68"/>
    </row>
    <row r="180" spans="1:3" ht="12" customHeight="1">
      <c r="A180" s="80"/>
      <c r="B180" s="80"/>
      <c r="C180" s="68"/>
    </row>
    <row r="181" spans="1:3" ht="12" customHeight="1">
      <c r="A181" s="80"/>
      <c r="B181" s="80"/>
      <c r="C181" s="68"/>
    </row>
    <row r="182" spans="1:3" ht="12" customHeight="1">
      <c r="A182" s="80"/>
      <c r="B182" s="80"/>
      <c r="C182" s="68"/>
    </row>
    <row r="183" spans="1:3" ht="12" customHeight="1">
      <c r="A183" s="80"/>
      <c r="B183" s="80"/>
      <c r="C183" s="68"/>
    </row>
    <row r="184" spans="1:3" ht="12" customHeight="1">
      <c r="A184" s="80"/>
      <c r="B184" s="80"/>
      <c r="C184" s="68"/>
    </row>
    <row r="185" spans="1:3" ht="12" customHeight="1">
      <c r="A185" s="80"/>
      <c r="B185" s="80"/>
      <c r="C185" s="68"/>
    </row>
    <row r="186" spans="1:3" ht="12" customHeight="1">
      <c r="A186" s="80"/>
      <c r="B186" s="80"/>
      <c r="C186" s="68"/>
    </row>
    <row r="187" spans="1:3" ht="12" customHeight="1">
      <c r="A187" s="80"/>
      <c r="B187" s="80"/>
      <c r="C187" s="68"/>
    </row>
    <row r="188" spans="1:3" ht="12" customHeight="1">
      <c r="A188" s="80"/>
      <c r="B188" s="80"/>
      <c r="C188" s="68"/>
    </row>
    <row r="189" spans="1:3" ht="12" customHeight="1">
      <c r="A189" s="80"/>
      <c r="B189" s="80"/>
      <c r="C189" s="68"/>
    </row>
    <row r="190" spans="1:3" ht="12" customHeight="1">
      <c r="A190" s="80"/>
      <c r="B190" s="80"/>
      <c r="C190" s="68"/>
    </row>
    <row r="191" spans="1:3" ht="12" customHeight="1">
      <c r="A191" s="80"/>
      <c r="B191" s="80"/>
      <c r="C191" s="68"/>
    </row>
    <row r="192" spans="1:3" ht="12" customHeight="1">
      <c r="A192" s="80"/>
      <c r="B192" s="80"/>
      <c r="C192" s="68"/>
    </row>
    <row r="193" spans="1:3" ht="12" customHeight="1">
      <c r="A193" s="80"/>
      <c r="B193" s="80"/>
      <c r="C193" s="68"/>
    </row>
    <row r="194" spans="1:3" ht="12" customHeight="1">
      <c r="A194" s="80"/>
      <c r="B194" s="80"/>
      <c r="C194" s="68"/>
    </row>
    <row r="195" spans="1:3" ht="12" customHeight="1">
      <c r="A195" s="80"/>
      <c r="B195" s="80"/>
      <c r="C195" s="68"/>
    </row>
    <row r="196" spans="1:3" ht="12" customHeight="1">
      <c r="A196" s="80"/>
      <c r="B196" s="80"/>
      <c r="C196" s="68"/>
    </row>
    <row r="197" spans="1:3" ht="12" customHeight="1">
      <c r="A197" s="80"/>
      <c r="B197" s="80"/>
      <c r="C197" s="68"/>
    </row>
    <row r="198" spans="1:3" ht="12" customHeight="1">
      <c r="A198" s="80"/>
      <c r="B198" s="80"/>
      <c r="C198" s="68"/>
    </row>
    <row r="199" spans="1:3" ht="12" customHeight="1">
      <c r="A199" s="80"/>
      <c r="B199" s="80"/>
      <c r="C199" s="68"/>
    </row>
    <row r="200" spans="1:3" ht="12" customHeight="1">
      <c r="A200" s="80"/>
      <c r="B200" s="80"/>
      <c r="C200" s="68"/>
    </row>
    <row r="201" spans="1:3" ht="12" customHeight="1">
      <c r="A201" s="80"/>
      <c r="B201" s="80"/>
      <c r="C201" s="68"/>
    </row>
    <row r="202" spans="1:3" ht="12" customHeight="1">
      <c r="A202" s="80"/>
      <c r="B202" s="80"/>
      <c r="C202" s="68"/>
    </row>
    <row r="203" spans="1:3" ht="12" customHeight="1">
      <c r="A203" s="80"/>
      <c r="B203" s="80"/>
      <c r="C203" s="68"/>
    </row>
    <row r="204" spans="1:3" ht="12" customHeight="1">
      <c r="A204" s="80"/>
      <c r="B204" s="80"/>
      <c r="C204" s="68"/>
    </row>
    <row r="205" spans="1:3" ht="12" customHeight="1">
      <c r="A205" s="80"/>
      <c r="B205" s="80"/>
      <c r="C205" s="68"/>
    </row>
    <row r="206" spans="1:3" ht="12" customHeight="1">
      <c r="A206" s="80"/>
      <c r="B206" s="80"/>
      <c r="C206" s="68"/>
    </row>
    <row r="207" spans="1:3" ht="12" customHeight="1">
      <c r="A207" s="80"/>
      <c r="B207" s="80"/>
      <c r="C207" s="68"/>
    </row>
    <row r="208" spans="1:3" ht="12" customHeight="1">
      <c r="A208" s="80"/>
      <c r="B208" s="80"/>
      <c r="C208" s="68"/>
    </row>
    <row r="209" spans="1:3" ht="12" customHeight="1">
      <c r="A209" s="80"/>
      <c r="B209" s="80"/>
      <c r="C209" s="68"/>
    </row>
    <row r="210" spans="1:3" ht="12" customHeight="1">
      <c r="A210" s="80"/>
      <c r="B210" s="80"/>
      <c r="C210" s="68"/>
    </row>
    <row r="211" spans="1:3" ht="12" customHeight="1">
      <c r="A211" s="80"/>
      <c r="B211" s="80"/>
      <c r="C211" s="68"/>
    </row>
    <row r="212" spans="1:3" ht="12" customHeight="1">
      <c r="A212" s="80"/>
      <c r="B212" s="80"/>
      <c r="C212" s="68"/>
    </row>
    <row r="213" spans="1:3" ht="12" customHeight="1">
      <c r="A213" s="80"/>
      <c r="B213" s="80"/>
      <c r="C213" s="68"/>
    </row>
    <row r="214" spans="1:3" ht="12" customHeight="1">
      <c r="A214" s="80"/>
      <c r="B214" s="80"/>
      <c r="C214" s="68"/>
    </row>
    <row r="215" spans="1:3" ht="12" customHeight="1">
      <c r="A215" s="80"/>
      <c r="B215" s="80"/>
      <c r="C215" s="68"/>
    </row>
    <row r="216" spans="1:3" ht="12" customHeight="1">
      <c r="A216" s="80"/>
      <c r="B216" s="80"/>
      <c r="C216" s="68"/>
    </row>
    <row r="217" spans="1:3" ht="12" customHeight="1">
      <c r="A217" s="80"/>
      <c r="B217" s="80"/>
      <c r="C217" s="68"/>
    </row>
    <row r="218" spans="1:3" ht="12" customHeight="1">
      <c r="A218" s="80"/>
      <c r="B218" s="80"/>
      <c r="C218" s="68"/>
    </row>
    <row r="219" spans="1:3" ht="12" customHeight="1">
      <c r="A219" s="80"/>
      <c r="B219" s="80"/>
      <c r="C219" s="68"/>
    </row>
    <row r="220" spans="1:3" ht="12" customHeight="1">
      <c r="A220" s="80"/>
      <c r="B220" s="80"/>
      <c r="C220" s="68"/>
    </row>
    <row r="221" spans="1:3" ht="12" customHeight="1">
      <c r="A221" s="80"/>
      <c r="B221" s="80"/>
      <c r="C221" s="68"/>
    </row>
    <row r="222" spans="1:3" ht="12" customHeight="1">
      <c r="A222" s="80"/>
      <c r="B222" s="80"/>
      <c r="C222" s="68"/>
    </row>
    <row r="223" spans="1:3" ht="12" customHeight="1">
      <c r="A223" s="80"/>
      <c r="B223" s="80"/>
      <c r="C223" s="68"/>
    </row>
    <row r="224" spans="1:3" ht="12" customHeight="1">
      <c r="A224" s="80"/>
      <c r="B224" s="80"/>
      <c r="C224" s="68"/>
    </row>
    <row r="225" spans="1:3" ht="12" customHeight="1">
      <c r="A225" s="80"/>
      <c r="B225" s="80"/>
      <c r="C225" s="68"/>
    </row>
    <row r="226" spans="1:3" ht="12" customHeight="1">
      <c r="A226" s="80"/>
      <c r="B226" s="80"/>
      <c r="C226" s="68"/>
    </row>
    <row r="227" spans="1:3" ht="12" customHeight="1">
      <c r="A227" s="80"/>
      <c r="B227" s="80"/>
      <c r="C227" s="68"/>
    </row>
    <row r="228" spans="1:3" ht="12" customHeight="1">
      <c r="A228" s="80"/>
      <c r="B228" s="80"/>
      <c r="C228" s="68"/>
    </row>
    <row r="229" spans="1:3" ht="12" customHeight="1">
      <c r="A229" s="80"/>
      <c r="B229" s="80"/>
      <c r="C229" s="68"/>
    </row>
    <row r="230" spans="1:3" ht="12" customHeight="1">
      <c r="A230" s="80"/>
      <c r="B230" s="80"/>
      <c r="C230" s="68"/>
    </row>
    <row r="231" spans="1:3" ht="12" customHeight="1">
      <c r="A231" s="80"/>
      <c r="B231" s="80"/>
      <c r="C231" s="68"/>
    </row>
    <row r="232" spans="1:3" ht="12" customHeight="1">
      <c r="A232" s="80"/>
      <c r="B232" s="80"/>
      <c r="C232" s="68"/>
    </row>
    <row r="233" spans="1:3" ht="12" customHeight="1">
      <c r="A233" s="80"/>
      <c r="B233" s="80"/>
      <c r="C233" s="68"/>
    </row>
    <row r="234" spans="1:3" ht="12" customHeight="1">
      <c r="A234" s="80"/>
      <c r="B234" s="80"/>
      <c r="C234" s="68"/>
    </row>
    <row r="235" spans="1:3" ht="12" customHeight="1">
      <c r="A235" s="80"/>
      <c r="B235" s="80"/>
      <c r="C235" s="68"/>
    </row>
    <row r="236" spans="1:3" ht="12" customHeight="1">
      <c r="A236" s="80"/>
      <c r="B236" s="80"/>
      <c r="C236" s="68"/>
    </row>
    <row r="237" spans="1:3" ht="12" customHeight="1">
      <c r="A237" s="80"/>
      <c r="B237" s="80"/>
      <c r="C237" s="68"/>
    </row>
    <row r="238" spans="1:3" ht="12" customHeight="1">
      <c r="A238" s="80"/>
      <c r="B238" s="80"/>
      <c r="C238" s="68"/>
    </row>
    <row r="239" spans="1:3" ht="12" customHeight="1">
      <c r="A239" s="80"/>
      <c r="B239" s="80"/>
      <c r="C239" s="68"/>
    </row>
    <row r="240" spans="1:3" ht="12" customHeight="1">
      <c r="A240" s="80"/>
      <c r="B240" s="80"/>
      <c r="C240" s="68"/>
    </row>
    <row r="241" spans="1:3" ht="12" customHeight="1">
      <c r="A241" s="80"/>
      <c r="B241" s="80"/>
      <c r="C241" s="68"/>
    </row>
    <row r="242" spans="1:3" ht="12" customHeight="1">
      <c r="A242" s="80"/>
      <c r="B242" s="80"/>
      <c r="C242" s="68"/>
    </row>
    <row r="243" spans="1:3" ht="12" customHeight="1">
      <c r="A243" s="80"/>
      <c r="B243" s="80"/>
      <c r="C243" s="68"/>
    </row>
    <row r="244" spans="1:3" ht="12" customHeight="1">
      <c r="A244" s="80"/>
      <c r="B244" s="80"/>
      <c r="C244" s="68"/>
    </row>
    <row r="245" spans="1:3" ht="12" customHeight="1">
      <c r="A245" s="80"/>
      <c r="B245" s="80"/>
      <c r="C245" s="68"/>
    </row>
    <row r="246" spans="1:3" ht="12" customHeight="1">
      <c r="A246" s="80"/>
      <c r="B246" s="80"/>
      <c r="C246" s="68"/>
    </row>
    <row r="247" spans="1:3" ht="12" customHeight="1">
      <c r="A247" s="80"/>
      <c r="B247" s="80"/>
      <c r="C247" s="68"/>
    </row>
    <row r="248" spans="1:3" ht="12" customHeight="1">
      <c r="A248" s="80"/>
      <c r="B248" s="80"/>
      <c r="C248" s="68"/>
    </row>
    <row r="249" spans="1:3" ht="12" customHeight="1">
      <c r="A249" s="80"/>
      <c r="B249" s="80"/>
      <c r="C249" s="68"/>
    </row>
    <row r="250" spans="1:3" ht="12" customHeight="1">
      <c r="A250" s="80"/>
      <c r="B250" s="80"/>
      <c r="C250" s="68"/>
    </row>
    <row r="251" spans="1:3" ht="12" customHeight="1">
      <c r="A251" s="80"/>
      <c r="B251" s="80"/>
      <c r="C251" s="68"/>
    </row>
    <row r="252" spans="1:3" ht="12" customHeight="1">
      <c r="A252" s="80"/>
      <c r="B252" s="80"/>
      <c r="C252" s="68"/>
    </row>
    <row r="253" spans="1:3" ht="12" customHeight="1">
      <c r="A253" s="80"/>
      <c r="B253" s="80"/>
      <c r="C253" s="68"/>
    </row>
    <row r="254" spans="1:3" ht="12" customHeight="1">
      <c r="A254" s="80"/>
      <c r="B254" s="80"/>
      <c r="C254" s="68"/>
    </row>
    <row r="255" spans="1:3" ht="12" customHeight="1">
      <c r="A255" s="80"/>
      <c r="B255" s="80"/>
      <c r="C255" s="68"/>
    </row>
    <row r="256" spans="1:3" ht="12" customHeight="1">
      <c r="A256" s="80"/>
      <c r="B256" s="80"/>
      <c r="C256" s="68"/>
    </row>
    <row r="257" spans="1:3" ht="12" customHeight="1">
      <c r="A257" s="80"/>
      <c r="B257" s="80"/>
      <c r="C257" s="68"/>
    </row>
    <row r="258" spans="1:3" ht="12" customHeight="1">
      <c r="A258" s="80"/>
      <c r="B258" s="80"/>
      <c r="C258" s="68"/>
    </row>
    <row r="259" spans="1:3" ht="12" customHeight="1">
      <c r="A259" s="80"/>
      <c r="B259" s="80"/>
      <c r="C259" s="68"/>
    </row>
    <row r="260" spans="1:3" ht="12" customHeight="1">
      <c r="A260" s="80"/>
      <c r="B260" s="80"/>
      <c r="C260" s="68"/>
    </row>
    <row r="261" spans="1:3" ht="12" customHeight="1">
      <c r="A261" s="80"/>
      <c r="B261" s="80"/>
      <c r="C261" s="68"/>
    </row>
    <row r="262" spans="1:3" ht="12" customHeight="1">
      <c r="A262" s="80"/>
      <c r="B262" s="80"/>
      <c r="C262" s="68"/>
    </row>
    <row r="263" spans="1:3" ht="12" customHeight="1">
      <c r="A263" s="80"/>
      <c r="B263" s="80"/>
      <c r="C263" s="68"/>
    </row>
    <row r="264" spans="1:3" ht="12" customHeight="1">
      <c r="A264" s="80"/>
      <c r="B264" s="80"/>
      <c r="C264" s="68"/>
    </row>
    <row r="265" spans="1:3" ht="12" customHeight="1">
      <c r="A265" s="80"/>
      <c r="B265" s="80"/>
      <c r="C265" s="68"/>
    </row>
    <row r="266" spans="1:3" ht="12" customHeight="1">
      <c r="A266" s="80"/>
      <c r="B266" s="80"/>
      <c r="C266" s="68"/>
    </row>
    <row r="267" spans="1:3" ht="12" customHeight="1">
      <c r="A267" s="80"/>
      <c r="B267" s="80"/>
      <c r="C267" s="68"/>
    </row>
    <row r="268" spans="1:3" ht="12" customHeight="1">
      <c r="A268" s="80"/>
      <c r="B268" s="80"/>
      <c r="C268" s="68"/>
    </row>
    <row r="269" spans="1:3" ht="12" customHeight="1">
      <c r="A269" s="80"/>
      <c r="B269" s="80"/>
      <c r="C269" s="68"/>
    </row>
    <row r="270" spans="1:3" ht="12" customHeight="1">
      <c r="A270" s="80"/>
      <c r="B270" s="80"/>
      <c r="C270" s="68"/>
    </row>
    <row r="271" spans="1:3" ht="12" customHeight="1">
      <c r="A271" s="80"/>
      <c r="B271" s="80"/>
      <c r="C271" s="68"/>
    </row>
    <row r="272" spans="1:3" ht="12" customHeight="1">
      <c r="A272" s="80"/>
      <c r="B272" s="80"/>
      <c r="C272" s="68"/>
    </row>
    <row r="273" spans="1:3" ht="12" customHeight="1">
      <c r="A273" s="80"/>
      <c r="B273" s="80"/>
      <c r="C273" s="68"/>
    </row>
    <row r="274" spans="1:3" ht="12" customHeight="1">
      <c r="A274" s="80"/>
      <c r="B274" s="80"/>
      <c r="C274" s="68"/>
    </row>
    <row r="275" spans="1:3" ht="12" customHeight="1">
      <c r="A275" s="80"/>
      <c r="B275" s="80"/>
      <c r="C275" s="68"/>
    </row>
    <row r="276" spans="1:3" ht="12" customHeight="1">
      <c r="A276" s="80"/>
      <c r="B276" s="80"/>
      <c r="C276" s="68"/>
    </row>
    <row r="277" spans="1:3" ht="12" customHeight="1">
      <c r="A277" s="80"/>
      <c r="B277" s="80"/>
      <c r="C277" s="68"/>
    </row>
    <row r="278" spans="1:3" ht="12" customHeight="1">
      <c r="A278" s="80"/>
      <c r="B278" s="80"/>
      <c r="C278" s="68"/>
    </row>
    <row r="279" spans="1:3" ht="12" customHeight="1">
      <c r="A279" s="80"/>
      <c r="B279" s="80"/>
      <c r="C279" s="68"/>
    </row>
    <row r="280" spans="1:3" ht="12" customHeight="1">
      <c r="A280" s="80"/>
      <c r="B280" s="80"/>
      <c r="C280" s="68"/>
    </row>
    <row r="281" spans="1:3" ht="12" customHeight="1">
      <c r="A281" s="80"/>
      <c r="B281" s="80"/>
      <c r="C281" s="68"/>
    </row>
    <row r="282" spans="1:3" ht="12" customHeight="1">
      <c r="A282" s="80"/>
      <c r="B282" s="80"/>
      <c r="C282" s="68"/>
    </row>
    <row r="283" spans="1:3" ht="12" customHeight="1">
      <c r="A283" s="80"/>
      <c r="B283" s="80"/>
      <c r="C283" s="68"/>
    </row>
    <row r="284" spans="1:3" ht="12" customHeight="1">
      <c r="A284" s="80"/>
      <c r="B284" s="80"/>
      <c r="C284" s="68"/>
    </row>
    <row r="285" spans="1:3" ht="12" customHeight="1">
      <c r="A285" s="80"/>
      <c r="B285" s="80"/>
      <c r="C285" s="68"/>
    </row>
    <row r="286" spans="1:3" ht="12" customHeight="1">
      <c r="A286" s="80"/>
      <c r="B286" s="80"/>
      <c r="C286" s="68"/>
    </row>
    <row r="287" spans="1:3" ht="12" customHeight="1">
      <c r="A287" s="80"/>
      <c r="B287" s="80"/>
      <c r="C287" s="68"/>
    </row>
    <row r="288" spans="1:3" ht="12" customHeight="1">
      <c r="A288" s="80"/>
      <c r="B288" s="80"/>
      <c r="C288" s="68"/>
    </row>
    <row r="289" spans="1:3" ht="12" customHeight="1">
      <c r="A289" s="80"/>
      <c r="B289" s="80"/>
      <c r="C289" s="68"/>
    </row>
    <row r="290" spans="1:3" ht="12" customHeight="1">
      <c r="A290" s="80"/>
      <c r="B290" s="80"/>
      <c r="C290" s="68"/>
    </row>
    <row r="291" spans="1:3" ht="12" customHeight="1">
      <c r="A291" s="80"/>
      <c r="B291" s="80"/>
      <c r="C291" s="68"/>
    </row>
    <row r="292" spans="1:3" ht="12" customHeight="1">
      <c r="A292" s="80"/>
      <c r="B292" s="80"/>
      <c r="C292" s="68"/>
    </row>
    <row r="293" spans="1:3" ht="12" customHeight="1">
      <c r="A293" s="80"/>
      <c r="B293" s="80"/>
      <c r="C293" s="68"/>
    </row>
    <row r="294" spans="1:3" ht="12" customHeight="1">
      <c r="A294" s="80"/>
      <c r="B294" s="80"/>
      <c r="C294" s="68"/>
    </row>
    <row r="295" spans="1:3" ht="12" customHeight="1">
      <c r="A295" s="80"/>
      <c r="B295" s="80"/>
      <c r="C295" s="68"/>
    </row>
    <row r="296" spans="1:3" ht="12" customHeight="1">
      <c r="A296" s="80"/>
      <c r="B296" s="80"/>
      <c r="C296" s="68"/>
    </row>
    <row r="297" spans="1:3" ht="12" customHeight="1">
      <c r="A297" s="80"/>
      <c r="B297" s="80"/>
      <c r="C297" s="68"/>
    </row>
    <row r="298" spans="1:3" ht="12" customHeight="1">
      <c r="A298" s="80"/>
      <c r="B298" s="80"/>
      <c r="C298" s="68"/>
    </row>
    <row r="299" spans="1:3" ht="12" customHeight="1">
      <c r="A299" s="80"/>
      <c r="B299" s="80"/>
      <c r="C299" s="68"/>
    </row>
    <row r="300" spans="1:3" ht="12" customHeight="1">
      <c r="A300" s="80"/>
      <c r="B300" s="80"/>
      <c r="C300" s="68"/>
    </row>
    <row r="301" spans="1:3" ht="12" customHeight="1">
      <c r="A301" s="80"/>
      <c r="B301" s="80"/>
      <c r="C301" s="68"/>
    </row>
    <row r="302" spans="1:3" ht="12" customHeight="1">
      <c r="A302" s="80"/>
      <c r="B302" s="80"/>
      <c r="C302" s="68"/>
    </row>
    <row r="303" spans="1:3" ht="12" customHeight="1">
      <c r="A303" s="80"/>
      <c r="B303" s="80"/>
      <c r="C303" s="68"/>
    </row>
    <row r="304" spans="1:3" ht="12" customHeight="1">
      <c r="A304" s="80"/>
      <c r="B304" s="80"/>
      <c r="C304" s="68"/>
    </row>
    <row r="305" spans="1:3" ht="12" customHeight="1">
      <c r="A305" s="80"/>
      <c r="B305" s="80"/>
      <c r="C305" s="68"/>
    </row>
    <row r="306" spans="1:3" ht="12" customHeight="1">
      <c r="A306" s="80"/>
      <c r="B306" s="80"/>
      <c r="C306" s="68"/>
    </row>
    <row r="307" spans="1:3" ht="12" customHeight="1">
      <c r="A307" s="80"/>
      <c r="B307" s="80"/>
      <c r="C307" s="68"/>
    </row>
    <row r="308" spans="1:3" ht="12" customHeight="1">
      <c r="A308" s="80"/>
      <c r="B308" s="80"/>
      <c r="C308" s="68"/>
    </row>
    <row r="309" spans="1:3" ht="12" customHeight="1">
      <c r="A309" s="80"/>
      <c r="B309" s="80"/>
      <c r="C309" s="68"/>
    </row>
    <row r="310" spans="1:3" ht="12" customHeight="1">
      <c r="A310" s="80"/>
      <c r="B310" s="80"/>
      <c r="C310" s="68"/>
    </row>
    <row r="311" spans="1:3" ht="12" customHeight="1">
      <c r="A311" s="80"/>
      <c r="B311" s="80"/>
      <c r="C311" s="68"/>
    </row>
    <row r="312" spans="1:3" ht="12" customHeight="1">
      <c r="A312" s="80"/>
      <c r="B312" s="80"/>
      <c r="C312" s="68"/>
    </row>
    <row r="313" spans="1:3" ht="12" customHeight="1">
      <c r="A313" s="80"/>
      <c r="B313" s="80"/>
      <c r="C313" s="68"/>
    </row>
    <row r="314" spans="1:3" ht="12" customHeight="1">
      <c r="A314" s="80"/>
      <c r="B314" s="80"/>
      <c r="C314" s="68"/>
    </row>
    <row r="315" spans="1:3" ht="12" customHeight="1">
      <c r="A315" s="80"/>
      <c r="B315" s="80"/>
      <c r="C315" s="68"/>
    </row>
    <row r="316" spans="1:3" ht="12" customHeight="1">
      <c r="A316" s="80"/>
      <c r="B316" s="80"/>
      <c r="C316" s="68"/>
    </row>
    <row r="317" spans="1:3" ht="12" customHeight="1">
      <c r="A317" s="80"/>
      <c r="B317" s="80"/>
      <c r="C317" s="68"/>
    </row>
    <row r="318" spans="1:3" ht="12" customHeight="1">
      <c r="A318" s="80"/>
      <c r="B318" s="80"/>
      <c r="C318" s="68"/>
    </row>
    <row r="319" spans="1:3" ht="12" customHeight="1">
      <c r="A319" s="80"/>
      <c r="B319" s="80"/>
      <c r="C319" s="68"/>
    </row>
    <row r="320" spans="1:3" ht="12" customHeight="1">
      <c r="A320" s="80"/>
      <c r="B320" s="80"/>
      <c r="C320" s="68"/>
    </row>
    <row r="321" spans="1:3" ht="12" customHeight="1">
      <c r="A321" s="80"/>
      <c r="B321" s="80"/>
      <c r="C321" s="68"/>
    </row>
    <row r="322" spans="1:3" ht="12" customHeight="1">
      <c r="A322" s="80"/>
      <c r="B322" s="80"/>
      <c r="C322" s="68"/>
    </row>
    <row r="323" spans="1:3" ht="12" customHeight="1">
      <c r="A323" s="80"/>
      <c r="B323" s="80"/>
      <c r="C323" s="68"/>
    </row>
    <row r="324" spans="1:3" ht="12" customHeight="1">
      <c r="A324" s="80"/>
      <c r="B324" s="80"/>
      <c r="C324" s="68"/>
    </row>
    <row r="325" spans="1:3" ht="12" customHeight="1">
      <c r="A325" s="80"/>
      <c r="B325" s="80"/>
      <c r="C325" s="68"/>
    </row>
    <row r="326" spans="1:3" ht="12" customHeight="1">
      <c r="A326" s="80"/>
      <c r="B326" s="80"/>
      <c r="C326" s="68"/>
    </row>
    <row r="327" spans="1:3" ht="12" customHeight="1">
      <c r="A327" s="80"/>
      <c r="B327" s="80"/>
      <c r="C327" s="68"/>
    </row>
    <row r="328" spans="1:3" ht="12" customHeight="1">
      <c r="A328" s="80"/>
      <c r="B328" s="80"/>
      <c r="C328" s="68"/>
    </row>
    <row r="329" spans="1:3" ht="12" customHeight="1">
      <c r="A329" s="80"/>
      <c r="B329" s="80"/>
      <c r="C329" s="68"/>
    </row>
    <row r="330" spans="1:3" ht="12" customHeight="1">
      <c r="A330" s="80"/>
      <c r="B330" s="80"/>
      <c r="C330" s="68"/>
    </row>
    <row r="331" spans="1:3" ht="12" customHeight="1">
      <c r="A331" s="80"/>
      <c r="B331" s="80"/>
      <c r="C331" s="68"/>
    </row>
    <row r="332" spans="1:3" ht="12" customHeight="1">
      <c r="A332" s="80"/>
      <c r="B332" s="80"/>
      <c r="C332" s="68"/>
    </row>
    <row r="333" spans="1:3" ht="12" customHeight="1">
      <c r="A333" s="80"/>
      <c r="B333" s="80"/>
      <c r="C333" s="68"/>
    </row>
    <row r="334" spans="1:3" ht="12" customHeight="1">
      <c r="A334" s="80"/>
      <c r="B334" s="80"/>
      <c r="C334" s="68"/>
    </row>
    <row r="335" spans="1:3" ht="12" customHeight="1">
      <c r="A335" s="80"/>
      <c r="B335" s="80"/>
      <c r="C335" s="68"/>
    </row>
    <row r="336" spans="1:3" ht="12" customHeight="1">
      <c r="A336" s="80"/>
      <c r="B336" s="80"/>
      <c r="C336" s="68"/>
    </row>
    <row r="337" spans="1:3" ht="12" customHeight="1">
      <c r="A337" s="80"/>
      <c r="B337" s="80"/>
      <c r="C337" s="68"/>
    </row>
    <row r="338" spans="1:3" ht="12" customHeight="1">
      <c r="A338" s="80"/>
      <c r="B338" s="80"/>
      <c r="C338" s="68"/>
    </row>
    <row r="339" spans="1:3" ht="12" customHeight="1">
      <c r="A339" s="80"/>
      <c r="B339" s="80"/>
      <c r="C339" s="68"/>
    </row>
    <row r="340" spans="1:3" ht="12" customHeight="1">
      <c r="A340" s="80"/>
      <c r="B340" s="80"/>
      <c r="C340" s="68"/>
    </row>
    <row r="341" spans="1:3" ht="12" customHeight="1">
      <c r="A341" s="80"/>
      <c r="B341" s="80"/>
      <c r="C341" s="68"/>
    </row>
    <row r="342" spans="1:3" ht="12" customHeight="1">
      <c r="A342" s="80"/>
      <c r="B342" s="80"/>
      <c r="C342" s="68"/>
    </row>
    <row r="343" spans="1:3" ht="12" customHeight="1">
      <c r="A343" s="80"/>
      <c r="B343" s="80"/>
      <c r="C343" s="68"/>
    </row>
    <row r="344" spans="1:3" ht="12" customHeight="1">
      <c r="A344" s="80"/>
      <c r="B344" s="80"/>
      <c r="C344" s="68"/>
    </row>
    <row r="345" spans="1:3" ht="12" customHeight="1">
      <c r="A345" s="80"/>
      <c r="B345" s="80"/>
      <c r="C345" s="68"/>
    </row>
    <row r="346" spans="1:3" ht="12" customHeight="1">
      <c r="A346" s="80"/>
      <c r="B346" s="80"/>
      <c r="C346" s="68"/>
    </row>
    <row r="347" spans="1:3" ht="12" customHeight="1">
      <c r="A347" s="80"/>
      <c r="B347" s="80"/>
      <c r="C347" s="68"/>
    </row>
    <row r="348" spans="1:3" ht="12" customHeight="1">
      <c r="A348" s="80"/>
      <c r="B348" s="80"/>
      <c r="C348" s="68"/>
    </row>
    <row r="349" spans="1:3" ht="12" customHeight="1">
      <c r="A349" s="80"/>
      <c r="B349" s="80"/>
      <c r="C349" s="68"/>
    </row>
    <row r="350" spans="1:3" ht="12" customHeight="1">
      <c r="A350" s="80"/>
      <c r="B350" s="80"/>
      <c r="C350" s="68"/>
    </row>
    <row r="351" spans="1:3" ht="12" customHeight="1">
      <c r="A351" s="80"/>
      <c r="B351" s="80"/>
      <c r="C351" s="68"/>
    </row>
    <row r="352" spans="1:3" ht="12" customHeight="1">
      <c r="A352" s="80"/>
      <c r="B352" s="80"/>
      <c r="C352" s="68"/>
    </row>
    <row r="353" spans="1:3" ht="12" customHeight="1">
      <c r="A353" s="80"/>
      <c r="B353" s="80"/>
      <c r="C353" s="68"/>
    </row>
    <row r="354" spans="1:3" ht="12" customHeight="1">
      <c r="A354" s="80"/>
      <c r="B354" s="80"/>
      <c r="C354" s="68"/>
    </row>
    <row r="355" spans="1:3" ht="12" customHeight="1">
      <c r="A355" s="80"/>
      <c r="B355" s="80"/>
      <c r="C355" s="68"/>
    </row>
    <row r="356" spans="1:3" ht="12" customHeight="1">
      <c r="A356" s="80"/>
      <c r="B356" s="80"/>
      <c r="C356" s="68"/>
    </row>
    <row r="357" spans="1:3" ht="12" customHeight="1">
      <c r="A357" s="80"/>
      <c r="B357" s="80"/>
      <c r="C357" s="68"/>
    </row>
    <row r="358" spans="1:3" ht="12" customHeight="1">
      <c r="A358" s="80"/>
      <c r="B358" s="80"/>
      <c r="C358" s="68"/>
    </row>
    <row r="359" spans="1:3" ht="12" customHeight="1">
      <c r="A359" s="80"/>
      <c r="B359" s="80"/>
      <c r="C359" s="68"/>
    </row>
    <row r="360" spans="1:3" ht="12" customHeight="1">
      <c r="A360" s="80"/>
      <c r="B360" s="80"/>
      <c r="C360" s="68"/>
    </row>
    <row r="361" spans="1:3" ht="12" customHeight="1">
      <c r="A361" s="80"/>
      <c r="B361" s="80"/>
      <c r="C361" s="68"/>
    </row>
    <row r="362" spans="1:3" ht="12" customHeight="1">
      <c r="A362" s="80"/>
      <c r="B362" s="80"/>
      <c r="C362" s="68"/>
    </row>
    <row r="363" spans="1:3" ht="12" customHeight="1">
      <c r="A363" s="80"/>
      <c r="B363" s="80"/>
      <c r="C363" s="68"/>
    </row>
    <row r="364" spans="1:3" ht="12" customHeight="1">
      <c r="A364" s="80"/>
      <c r="B364" s="80"/>
      <c r="C364" s="68"/>
    </row>
    <row r="365" spans="1:3" ht="12" customHeight="1">
      <c r="A365" s="80"/>
      <c r="B365" s="80"/>
      <c r="C365" s="68"/>
    </row>
    <row r="366" spans="1:3" ht="12" customHeight="1">
      <c r="A366" s="80"/>
      <c r="B366" s="80"/>
      <c r="C366" s="68"/>
    </row>
    <row r="367" spans="1:3" ht="12" customHeight="1">
      <c r="A367" s="80"/>
      <c r="B367" s="80"/>
      <c r="C367" s="68"/>
    </row>
    <row r="368" spans="1:3" ht="12" customHeight="1">
      <c r="A368" s="80"/>
      <c r="B368" s="80"/>
      <c r="C368" s="68"/>
    </row>
    <row r="369" spans="1:3" ht="12" customHeight="1">
      <c r="A369" s="80"/>
      <c r="B369" s="80"/>
      <c r="C369" s="68"/>
    </row>
    <row r="370" spans="1:3" ht="12" customHeight="1">
      <c r="A370" s="80"/>
      <c r="B370" s="80"/>
      <c r="C370" s="68"/>
    </row>
    <row r="371" spans="1:3" ht="12" customHeight="1">
      <c r="A371" s="80"/>
      <c r="B371" s="80"/>
      <c r="C371" s="68"/>
    </row>
    <row r="372" spans="1:3" ht="12" customHeight="1">
      <c r="A372" s="80"/>
      <c r="B372" s="80"/>
      <c r="C372" s="68"/>
    </row>
    <row r="373" spans="1:3" ht="12" customHeight="1">
      <c r="A373" s="80"/>
      <c r="B373" s="80"/>
      <c r="C373" s="68"/>
    </row>
    <row r="374" spans="1:3" ht="12" customHeight="1">
      <c r="A374" s="80"/>
      <c r="B374" s="80"/>
      <c r="C374" s="68"/>
    </row>
    <row r="375" spans="1:3" ht="12" customHeight="1">
      <c r="A375" s="80"/>
      <c r="B375" s="80"/>
      <c r="C375" s="68"/>
    </row>
    <row r="376" spans="1:3" ht="12" customHeight="1">
      <c r="A376" s="80"/>
      <c r="B376" s="80"/>
      <c r="C376" s="68"/>
    </row>
    <row r="377" spans="1:3" ht="12" customHeight="1">
      <c r="A377" s="80"/>
      <c r="B377" s="80"/>
      <c r="C377" s="68"/>
    </row>
    <row r="378" spans="1:3" ht="12" customHeight="1">
      <c r="A378" s="80"/>
      <c r="B378" s="80"/>
      <c r="C378" s="68"/>
    </row>
    <row r="379" spans="1:3" ht="12" customHeight="1">
      <c r="A379" s="80"/>
      <c r="B379" s="80"/>
      <c r="C379" s="68"/>
    </row>
    <row r="380" spans="1:3" ht="12" customHeight="1">
      <c r="A380" s="80"/>
      <c r="B380" s="80"/>
      <c r="C380" s="68"/>
    </row>
    <row r="381" spans="1:3" ht="12" customHeight="1">
      <c r="A381" s="80"/>
      <c r="B381" s="80"/>
      <c r="C381" s="68"/>
    </row>
    <row r="382" spans="1:3" ht="12" customHeight="1">
      <c r="A382" s="80"/>
      <c r="B382" s="80"/>
      <c r="C382" s="68"/>
    </row>
    <row r="383" spans="1:3" ht="12" customHeight="1">
      <c r="A383" s="80"/>
      <c r="B383" s="80"/>
      <c r="C383" s="68"/>
    </row>
    <row r="384" spans="1:3" ht="12" customHeight="1">
      <c r="A384" s="80"/>
      <c r="B384" s="80"/>
      <c r="C384" s="68"/>
    </row>
    <row r="385" spans="1:3" ht="12" customHeight="1">
      <c r="A385" s="80"/>
      <c r="B385" s="80"/>
      <c r="C385" s="68"/>
    </row>
    <row r="386" spans="1:3" ht="12" customHeight="1">
      <c r="A386" s="80"/>
      <c r="B386" s="80"/>
      <c r="C386" s="68"/>
    </row>
    <row r="387" spans="1:3" ht="12" customHeight="1">
      <c r="A387" s="80"/>
      <c r="B387" s="80"/>
      <c r="C387" s="68"/>
    </row>
    <row r="388" spans="1:3" ht="12" customHeight="1">
      <c r="A388" s="80"/>
      <c r="B388" s="80"/>
      <c r="C388" s="68"/>
    </row>
    <row r="389" spans="1:3" ht="12" customHeight="1">
      <c r="A389" s="80"/>
      <c r="B389" s="80"/>
      <c r="C389" s="68"/>
    </row>
    <row r="390" spans="1:3" ht="12" customHeight="1">
      <c r="A390" s="80"/>
      <c r="B390" s="80"/>
      <c r="C390" s="68"/>
    </row>
    <row r="391" spans="1:3" ht="12" customHeight="1">
      <c r="A391" s="80"/>
      <c r="B391" s="80"/>
      <c r="C391" s="68"/>
    </row>
    <row r="392" spans="1:3" ht="12" customHeight="1">
      <c r="A392" s="80"/>
      <c r="B392" s="80"/>
      <c r="C392" s="68"/>
    </row>
    <row r="393" spans="1:3" ht="12" customHeight="1">
      <c r="A393" s="80"/>
      <c r="B393" s="80"/>
      <c r="C393" s="68"/>
    </row>
    <row r="394" spans="1:3" ht="12" customHeight="1">
      <c r="A394" s="80"/>
      <c r="B394" s="80"/>
      <c r="C394" s="68"/>
    </row>
    <row r="395" spans="1:3" ht="12" customHeight="1">
      <c r="A395" s="80"/>
      <c r="B395" s="80"/>
      <c r="C395" s="68"/>
    </row>
    <row r="396" spans="1:3" ht="12" customHeight="1">
      <c r="A396" s="80"/>
      <c r="B396" s="80"/>
      <c r="C396" s="68"/>
    </row>
    <row r="397" spans="1:3" ht="12" customHeight="1">
      <c r="A397" s="80"/>
      <c r="B397" s="80"/>
      <c r="C397" s="68"/>
    </row>
    <row r="398" spans="1:3" ht="12" customHeight="1">
      <c r="A398" s="80"/>
      <c r="B398" s="80"/>
      <c r="C398" s="68"/>
    </row>
    <row r="399" spans="1:3" ht="12" customHeight="1">
      <c r="A399" s="80"/>
      <c r="B399" s="80"/>
      <c r="C399" s="68"/>
    </row>
    <row r="400" spans="1:3" ht="12" customHeight="1">
      <c r="A400" s="80"/>
      <c r="B400" s="80"/>
      <c r="C400" s="68"/>
    </row>
    <row r="401" spans="1:3" ht="12" customHeight="1">
      <c r="A401" s="80"/>
      <c r="B401" s="80"/>
      <c r="C401" s="68"/>
    </row>
    <row r="402" spans="1:3" ht="12" customHeight="1">
      <c r="A402" s="80"/>
      <c r="B402" s="80"/>
      <c r="C402" s="68"/>
    </row>
    <row r="403" spans="1:3" ht="12" customHeight="1">
      <c r="A403" s="80"/>
      <c r="B403" s="80"/>
      <c r="C403" s="68"/>
    </row>
    <row r="404" spans="1:3" ht="12" customHeight="1">
      <c r="A404" s="80"/>
      <c r="B404" s="80"/>
      <c r="C404" s="68"/>
    </row>
    <row r="405" spans="1:3" ht="12" customHeight="1">
      <c r="A405" s="80"/>
      <c r="B405" s="80"/>
      <c r="C405" s="68"/>
    </row>
    <row r="406" spans="1:3" ht="12" customHeight="1">
      <c r="A406" s="80"/>
      <c r="B406" s="80"/>
      <c r="C406" s="68"/>
    </row>
    <row r="407" spans="1:3" ht="12" customHeight="1">
      <c r="A407" s="80"/>
      <c r="B407" s="80"/>
      <c r="C407" s="68"/>
    </row>
    <row r="408" spans="1:3" ht="12" customHeight="1">
      <c r="A408" s="80"/>
      <c r="B408" s="80"/>
      <c r="C408" s="68"/>
    </row>
    <row r="409" spans="1:3" ht="12" customHeight="1">
      <c r="A409" s="80"/>
      <c r="B409" s="80"/>
      <c r="C409" s="68"/>
    </row>
    <row r="410" spans="1:3" ht="12" customHeight="1">
      <c r="A410" s="80"/>
      <c r="B410" s="80"/>
      <c r="C410" s="68"/>
    </row>
    <row r="411" spans="1:3" ht="12" customHeight="1">
      <c r="A411" s="80"/>
      <c r="B411" s="80"/>
      <c r="C411" s="68"/>
    </row>
    <row r="412" spans="1:3" ht="12" customHeight="1">
      <c r="A412" s="80"/>
      <c r="B412" s="80"/>
      <c r="C412" s="68"/>
    </row>
    <row r="413" spans="1:3" ht="12" customHeight="1">
      <c r="A413" s="80"/>
      <c r="B413" s="80"/>
      <c r="C413" s="68"/>
    </row>
    <row r="414" spans="1:3" ht="12" customHeight="1">
      <c r="A414" s="80"/>
      <c r="B414" s="80"/>
      <c r="C414" s="68"/>
    </row>
    <row r="415" spans="1:3" ht="12" customHeight="1">
      <c r="A415" s="80"/>
      <c r="B415" s="80"/>
      <c r="C415" s="68"/>
    </row>
    <row r="416" spans="1:3" ht="12" customHeight="1">
      <c r="A416" s="80"/>
      <c r="B416" s="80"/>
      <c r="C416" s="68"/>
    </row>
    <row r="417" spans="1:3" ht="12" customHeight="1">
      <c r="A417" s="80"/>
      <c r="B417" s="80"/>
      <c r="C417" s="68"/>
    </row>
    <row r="418" spans="1:3" ht="12" customHeight="1">
      <c r="A418" s="80"/>
      <c r="B418" s="80"/>
      <c r="C418" s="68"/>
    </row>
    <row r="419" spans="1:3" ht="12" customHeight="1">
      <c r="A419" s="80"/>
      <c r="B419" s="80"/>
      <c r="C419" s="68"/>
    </row>
    <row r="420" spans="1:3" ht="12" customHeight="1">
      <c r="A420" s="80"/>
      <c r="B420" s="80"/>
      <c r="C420" s="68"/>
    </row>
    <row r="421" spans="1:3" ht="12" customHeight="1">
      <c r="A421" s="80"/>
      <c r="B421" s="80"/>
      <c r="C421" s="68"/>
    </row>
    <row r="422" spans="1:3" ht="12" customHeight="1">
      <c r="A422" s="80"/>
      <c r="B422" s="80"/>
      <c r="C422" s="68"/>
    </row>
    <row r="423" spans="1:3" ht="12" customHeight="1">
      <c r="A423" s="80"/>
      <c r="B423" s="80"/>
      <c r="C423" s="68"/>
    </row>
    <row r="424" spans="1:3" ht="12" customHeight="1">
      <c r="A424" s="80"/>
      <c r="B424" s="80"/>
      <c r="C424" s="68"/>
    </row>
    <row r="425" spans="1:3" ht="12" customHeight="1">
      <c r="A425" s="80"/>
      <c r="B425" s="80"/>
      <c r="C425" s="68"/>
    </row>
    <row r="426" spans="1:3" ht="12" customHeight="1">
      <c r="A426" s="80"/>
      <c r="B426" s="80"/>
      <c r="C426" s="68"/>
    </row>
    <row r="427" spans="1:3" ht="12" customHeight="1">
      <c r="A427" s="80"/>
      <c r="B427" s="80"/>
      <c r="C427" s="68"/>
    </row>
    <row r="428" spans="1:3" ht="12" customHeight="1">
      <c r="A428" s="80"/>
      <c r="B428" s="80"/>
      <c r="C428" s="68"/>
    </row>
    <row r="429" spans="1:3" ht="12" customHeight="1">
      <c r="A429" s="80"/>
      <c r="B429" s="80"/>
      <c r="C429" s="68"/>
    </row>
    <row r="430" spans="1:3" ht="12" customHeight="1">
      <c r="A430" s="80"/>
      <c r="B430" s="80"/>
      <c r="C430" s="68"/>
    </row>
    <row r="431" spans="1:3" ht="12" customHeight="1">
      <c r="A431" s="80"/>
      <c r="B431" s="80"/>
      <c r="C431" s="68"/>
    </row>
    <row r="432" spans="1:3" ht="12" customHeight="1">
      <c r="A432" s="80"/>
      <c r="B432" s="80"/>
      <c r="C432" s="68"/>
    </row>
    <row r="433" spans="1:3" ht="12" customHeight="1">
      <c r="A433" s="80"/>
      <c r="B433" s="80"/>
      <c r="C433" s="68"/>
    </row>
    <row r="434" spans="1:3" ht="12" customHeight="1">
      <c r="A434" s="80"/>
      <c r="B434" s="80"/>
      <c r="C434" s="68"/>
    </row>
    <row r="435" spans="1:3" ht="12" customHeight="1">
      <c r="A435" s="80"/>
      <c r="B435" s="80"/>
      <c r="C435" s="68"/>
    </row>
    <row r="436" spans="1:3" ht="12" customHeight="1">
      <c r="A436" s="80"/>
      <c r="B436" s="80"/>
      <c r="C436" s="68"/>
    </row>
    <row r="437" spans="1:3" ht="12" customHeight="1">
      <c r="A437" s="80"/>
      <c r="B437" s="80"/>
      <c r="C437" s="68"/>
    </row>
    <row r="438" spans="1:3" ht="12" customHeight="1">
      <c r="A438" s="80"/>
      <c r="B438" s="80"/>
      <c r="C438" s="68"/>
    </row>
    <row r="439" spans="1:3" ht="12" customHeight="1">
      <c r="A439" s="80"/>
      <c r="B439" s="80"/>
      <c r="C439" s="68"/>
    </row>
    <row r="440" spans="1:3" ht="12" customHeight="1">
      <c r="A440" s="80"/>
      <c r="B440" s="80"/>
      <c r="C440" s="68"/>
    </row>
    <row r="441" spans="1:3" ht="12" customHeight="1">
      <c r="A441" s="80"/>
      <c r="B441" s="80"/>
      <c r="C441" s="68"/>
    </row>
    <row r="442" spans="1:3" ht="12" customHeight="1">
      <c r="A442" s="80"/>
      <c r="B442" s="80"/>
      <c r="C442" s="68"/>
    </row>
    <row r="443" spans="1:3" ht="12" customHeight="1">
      <c r="A443" s="80"/>
      <c r="B443" s="80"/>
      <c r="C443" s="68"/>
    </row>
    <row r="444" spans="1:3" ht="12" customHeight="1">
      <c r="A444" s="80"/>
      <c r="B444" s="80"/>
      <c r="C444" s="68"/>
    </row>
    <row r="445" spans="1:3" ht="12" customHeight="1">
      <c r="A445" s="80"/>
      <c r="B445" s="80"/>
      <c r="C445" s="68"/>
    </row>
    <row r="446" spans="1:3" ht="12" customHeight="1">
      <c r="A446" s="80"/>
      <c r="B446" s="80"/>
      <c r="C446" s="68"/>
    </row>
    <row r="447" spans="1:3" ht="12" customHeight="1">
      <c r="A447" s="80"/>
      <c r="B447" s="80"/>
      <c r="C447" s="68"/>
    </row>
    <row r="448" spans="1:3" ht="12" customHeight="1">
      <c r="A448" s="80"/>
      <c r="B448" s="80"/>
      <c r="C448" s="68"/>
    </row>
    <row r="449" spans="1:3" ht="12" customHeight="1">
      <c r="A449" s="80"/>
      <c r="B449" s="80"/>
      <c r="C449" s="68"/>
    </row>
    <row r="450" spans="1:3" ht="12" customHeight="1">
      <c r="A450" s="80"/>
      <c r="B450" s="80"/>
      <c r="C450" s="68"/>
    </row>
    <row r="451" spans="1:3" ht="12" customHeight="1">
      <c r="A451" s="80"/>
      <c r="B451" s="80"/>
      <c r="C451" s="68"/>
    </row>
    <row r="452" spans="1:3" ht="12" customHeight="1">
      <c r="A452" s="80"/>
      <c r="B452" s="80"/>
      <c r="C452" s="68"/>
    </row>
    <row r="453" spans="1:3" ht="12" customHeight="1">
      <c r="A453" s="80"/>
      <c r="B453" s="80"/>
      <c r="C453" s="68"/>
    </row>
    <row r="454" spans="1:3" ht="12" customHeight="1">
      <c r="A454" s="80"/>
      <c r="B454" s="80"/>
      <c r="C454" s="68"/>
    </row>
    <row r="455" spans="1:3" ht="12" customHeight="1">
      <c r="A455" s="80"/>
      <c r="B455" s="80"/>
      <c r="C455" s="68"/>
    </row>
    <row r="456" spans="1:3" ht="12" customHeight="1">
      <c r="A456" s="80"/>
      <c r="B456" s="80"/>
      <c r="C456" s="68"/>
    </row>
    <row r="457" spans="1:3" ht="12" customHeight="1">
      <c r="A457" s="80"/>
      <c r="B457" s="80"/>
      <c r="C457" s="68"/>
    </row>
    <row r="458" spans="1:3" ht="12" customHeight="1">
      <c r="A458" s="80"/>
      <c r="B458" s="80"/>
      <c r="C458" s="68"/>
    </row>
    <row r="459" spans="1:3" ht="12" customHeight="1">
      <c r="A459" s="80"/>
      <c r="B459" s="80"/>
      <c r="C459" s="68"/>
    </row>
    <row r="460" spans="1:3" ht="12" customHeight="1">
      <c r="A460" s="80"/>
      <c r="B460" s="80"/>
      <c r="C460" s="68"/>
    </row>
    <row r="461" spans="1:3" ht="12" customHeight="1">
      <c r="A461" s="80"/>
      <c r="B461" s="80"/>
      <c r="C461" s="68"/>
    </row>
    <row r="462" spans="1:3" ht="12" customHeight="1">
      <c r="A462" s="80"/>
      <c r="B462" s="80"/>
      <c r="C462" s="68"/>
    </row>
    <row r="463" spans="1:3" ht="12" customHeight="1">
      <c r="A463" s="80"/>
      <c r="B463" s="80"/>
      <c r="C463" s="68"/>
    </row>
    <row r="464" spans="1:3" ht="12" customHeight="1">
      <c r="A464" s="80"/>
      <c r="B464" s="80"/>
      <c r="C464" s="68"/>
    </row>
    <row r="465" spans="1:3" ht="12" customHeight="1">
      <c r="A465" s="80"/>
      <c r="B465" s="80"/>
      <c r="C465" s="68"/>
    </row>
    <row r="466" spans="1:3" ht="12" customHeight="1">
      <c r="A466" s="80"/>
      <c r="B466" s="80"/>
      <c r="C466" s="68"/>
    </row>
    <row r="467" spans="1:3" ht="12" customHeight="1">
      <c r="A467" s="80"/>
      <c r="B467" s="80"/>
      <c r="C467" s="68"/>
    </row>
    <row r="468" spans="1:3" ht="12" customHeight="1">
      <c r="A468" s="80"/>
      <c r="B468" s="80"/>
      <c r="C468" s="68"/>
    </row>
    <row r="469" spans="1:3" ht="12" customHeight="1">
      <c r="A469" s="80"/>
      <c r="B469" s="80"/>
      <c r="C469" s="68"/>
    </row>
    <row r="470" spans="1:3" ht="12" customHeight="1">
      <c r="A470" s="80"/>
      <c r="B470" s="80"/>
      <c r="C470" s="68"/>
    </row>
    <row r="471" spans="1:3" ht="12" customHeight="1">
      <c r="A471" s="80"/>
      <c r="B471" s="80"/>
      <c r="C471" s="68"/>
    </row>
    <row r="472" spans="1:3" ht="12" customHeight="1">
      <c r="A472" s="80"/>
      <c r="B472" s="80"/>
      <c r="C472" s="68"/>
    </row>
    <row r="473" spans="1:3" ht="12" customHeight="1">
      <c r="A473" s="80"/>
      <c r="B473" s="80"/>
      <c r="C473" s="68"/>
    </row>
    <row r="474" spans="1:3" ht="12" customHeight="1">
      <c r="A474" s="80"/>
      <c r="B474" s="80"/>
      <c r="C474" s="68"/>
    </row>
    <row r="475" spans="1:3" ht="12" customHeight="1">
      <c r="A475" s="80"/>
      <c r="B475" s="80"/>
      <c r="C475" s="68"/>
    </row>
    <row r="476" spans="1:3" ht="12" customHeight="1">
      <c r="A476" s="80"/>
      <c r="B476" s="80"/>
      <c r="C476" s="68"/>
    </row>
    <row r="477" spans="1:3" ht="12" customHeight="1">
      <c r="A477" s="80"/>
      <c r="B477" s="80"/>
      <c r="C477" s="68"/>
    </row>
    <row r="478" spans="1:3" ht="12" customHeight="1">
      <c r="A478" s="80"/>
      <c r="B478" s="80"/>
      <c r="C478" s="68"/>
    </row>
    <row r="479" spans="1:3" ht="12" customHeight="1">
      <c r="A479" s="80"/>
      <c r="B479" s="80"/>
      <c r="C479" s="68"/>
    </row>
    <row r="480" spans="1:3" ht="12" customHeight="1">
      <c r="A480" s="80"/>
      <c r="B480" s="80"/>
      <c r="C480" s="68"/>
    </row>
    <row r="481" spans="1:3" ht="12" customHeight="1">
      <c r="A481" s="80"/>
      <c r="B481" s="80"/>
      <c r="C481" s="68"/>
    </row>
    <row r="482" spans="1:3" ht="12" customHeight="1">
      <c r="A482" s="80"/>
      <c r="B482" s="80"/>
      <c r="C482" s="68"/>
    </row>
    <row r="483" spans="1:3" ht="12" customHeight="1">
      <c r="A483" s="80"/>
      <c r="B483" s="80"/>
      <c r="C483" s="68"/>
    </row>
    <row r="484" spans="1:3" ht="12" customHeight="1">
      <c r="A484" s="80"/>
      <c r="B484" s="80"/>
      <c r="C484" s="68"/>
    </row>
    <row r="485" spans="1:3" ht="12" customHeight="1">
      <c r="A485" s="80"/>
      <c r="B485" s="80"/>
      <c r="C485" s="68"/>
    </row>
    <row r="486" spans="1:3" ht="12" customHeight="1">
      <c r="A486" s="80"/>
      <c r="B486" s="80"/>
      <c r="C486" s="68"/>
    </row>
    <row r="487" spans="1:3" ht="12" customHeight="1">
      <c r="A487" s="80"/>
      <c r="B487" s="80"/>
      <c r="C487" s="68"/>
    </row>
    <row r="488" spans="1:3" ht="12" customHeight="1">
      <c r="A488" s="80"/>
      <c r="B488" s="80"/>
      <c r="C488" s="68"/>
    </row>
    <row r="489" spans="1:3" ht="12" customHeight="1">
      <c r="A489" s="80"/>
      <c r="B489" s="80"/>
      <c r="C489" s="68"/>
    </row>
    <row r="490" spans="1:3" ht="12" customHeight="1">
      <c r="A490" s="80"/>
      <c r="B490" s="80"/>
      <c r="C490" s="68"/>
    </row>
    <row r="491" spans="1:3" ht="12" customHeight="1">
      <c r="A491" s="80"/>
      <c r="B491" s="80"/>
      <c r="C491" s="68"/>
    </row>
    <row r="492" spans="1:3" ht="12" customHeight="1">
      <c r="A492" s="80"/>
      <c r="B492" s="80"/>
      <c r="C492" s="68"/>
    </row>
    <row r="493" spans="1:3" ht="12" customHeight="1">
      <c r="A493" s="80"/>
      <c r="B493" s="80"/>
      <c r="C493" s="68"/>
    </row>
    <row r="494" spans="1:3" ht="12" customHeight="1">
      <c r="A494" s="80"/>
      <c r="B494" s="80"/>
      <c r="C494" s="68"/>
    </row>
    <row r="495" spans="1:3" ht="12" customHeight="1">
      <c r="A495" s="80"/>
      <c r="B495" s="80"/>
      <c r="C495" s="68"/>
    </row>
    <row r="496" spans="1:3" ht="12" customHeight="1">
      <c r="A496" s="80"/>
      <c r="B496" s="80"/>
      <c r="C496" s="68"/>
    </row>
    <row r="497" spans="1:3" ht="12" customHeight="1">
      <c r="A497" s="80"/>
      <c r="B497" s="80"/>
      <c r="C497" s="68"/>
    </row>
    <row r="498" spans="1:3" ht="12" customHeight="1">
      <c r="A498" s="80"/>
      <c r="B498" s="80"/>
      <c r="C498" s="68"/>
    </row>
    <row r="499" spans="1:3" ht="12" customHeight="1">
      <c r="A499" s="80"/>
      <c r="B499" s="80"/>
      <c r="C499" s="68"/>
    </row>
    <row r="500" spans="1:3" ht="12" customHeight="1">
      <c r="A500" s="80"/>
      <c r="B500" s="80"/>
      <c r="C500" s="68"/>
    </row>
    <row r="501" spans="1:3" ht="12" customHeight="1">
      <c r="A501" s="80"/>
      <c r="B501" s="80"/>
      <c r="C501" s="68"/>
    </row>
    <row r="502" spans="1:3" ht="12" customHeight="1">
      <c r="A502" s="80"/>
      <c r="B502" s="80"/>
      <c r="C502" s="68"/>
    </row>
    <row r="503" spans="1:3" ht="12" customHeight="1">
      <c r="A503" s="80"/>
      <c r="B503" s="80"/>
      <c r="C503" s="68"/>
    </row>
    <row r="504" spans="1:3" ht="12" customHeight="1">
      <c r="A504" s="80"/>
      <c r="B504" s="80"/>
      <c r="C504" s="68"/>
    </row>
    <row r="505" spans="1:3" ht="12" customHeight="1">
      <c r="A505" s="80"/>
      <c r="B505" s="80"/>
      <c r="C505" s="68"/>
    </row>
    <row r="506" spans="1:3" ht="12" customHeight="1">
      <c r="A506" s="80"/>
      <c r="B506" s="80"/>
      <c r="C506" s="68"/>
    </row>
    <row r="507" spans="1:3" ht="12" customHeight="1">
      <c r="A507" s="80"/>
      <c r="B507" s="80"/>
      <c r="C507" s="68"/>
    </row>
    <row r="508" spans="1:3" ht="12" customHeight="1">
      <c r="A508" s="80"/>
      <c r="B508" s="80"/>
      <c r="C508" s="68"/>
    </row>
    <row r="509" spans="1:3" ht="12" customHeight="1">
      <c r="A509" s="80"/>
      <c r="B509" s="80"/>
      <c r="C509" s="68"/>
    </row>
    <row r="510" spans="1:3" ht="12" customHeight="1">
      <c r="A510" s="80"/>
      <c r="B510" s="80"/>
      <c r="C510" s="68"/>
    </row>
    <row r="511" spans="1:3" ht="12" customHeight="1">
      <c r="A511" s="80"/>
      <c r="B511" s="80"/>
      <c r="C511" s="68"/>
    </row>
    <row r="512" spans="1:3" ht="12" customHeight="1">
      <c r="A512" s="80"/>
      <c r="B512" s="80"/>
      <c r="C512" s="68"/>
    </row>
    <row r="513" spans="1:3" ht="12" customHeight="1">
      <c r="A513" s="80"/>
      <c r="B513" s="80"/>
      <c r="C513" s="68"/>
    </row>
    <row r="514" spans="1:3" ht="12" customHeight="1">
      <c r="A514" s="80"/>
      <c r="B514" s="80"/>
      <c r="C514" s="68"/>
    </row>
    <row r="515" spans="1:3" ht="12" customHeight="1">
      <c r="A515" s="80"/>
      <c r="B515" s="80"/>
      <c r="C515" s="68"/>
    </row>
    <row r="516" spans="1:3" ht="12" customHeight="1">
      <c r="A516" s="80"/>
      <c r="B516" s="80"/>
      <c r="C516" s="68"/>
    </row>
    <row r="517" spans="1:3" ht="12" customHeight="1">
      <c r="A517" s="80"/>
      <c r="B517" s="80"/>
      <c r="C517" s="68"/>
    </row>
    <row r="518" spans="1:3" ht="12" customHeight="1">
      <c r="A518" s="80"/>
      <c r="B518" s="80"/>
      <c r="C518" s="68"/>
    </row>
    <row r="519" spans="1:3" ht="12" customHeight="1">
      <c r="A519" s="80"/>
      <c r="B519" s="80"/>
      <c r="C519" s="68"/>
    </row>
    <row r="520" spans="1:3" ht="12" customHeight="1">
      <c r="A520" s="80"/>
      <c r="B520" s="80"/>
      <c r="C520" s="68"/>
    </row>
    <row r="521" spans="1:3" ht="12" customHeight="1">
      <c r="A521" s="80"/>
      <c r="B521" s="80"/>
      <c r="C521" s="68"/>
    </row>
    <row r="522" spans="1:3" ht="12" customHeight="1">
      <c r="A522" s="80"/>
      <c r="B522" s="80"/>
      <c r="C522" s="68"/>
    </row>
    <row r="523" spans="1:3" ht="12" customHeight="1">
      <c r="A523" s="80"/>
      <c r="B523" s="80"/>
      <c r="C523" s="68"/>
    </row>
    <row r="524" spans="1:3" ht="12" customHeight="1">
      <c r="A524" s="80"/>
      <c r="B524" s="80"/>
      <c r="C524" s="68"/>
    </row>
    <row r="525" spans="1:3" ht="12" customHeight="1">
      <c r="A525" s="80"/>
      <c r="B525" s="80"/>
      <c r="C525" s="68"/>
    </row>
    <row r="526" spans="1:3" ht="12" customHeight="1">
      <c r="A526" s="80"/>
      <c r="B526" s="80"/>
      <c r="C526" s="68"/>
    </row>
    <row r="527" spans="1:3" ht="12" customHeight="1">
      <c r="A527" s="80"/>
      <c r="B527" s="80"/>
      <c r="C527" s="68"/>
    </row>
    <row r="528" spans="1:3" ht="12" customHeight="1">
      <c r="A528" s="80"/>
      <c r="B528" s="80"/>
      <c r="C528" s="68"/>
    </row>
    <row r="529" spans="1:3" ht="12" customHeight="1">
      <c r="A529" s="80"/>
      <c r="B529" s="80"/>
      <c r="C529" s="68"/>
    </row>
    <row r="530" spans="1:3" ht="12" customHeight="1">
      <c r="A530" s="80"/>
      <c r="B530" s="80"/>
      <c r="C530" s="68"/>
    </row>
    <row r="531" spans="1:3" ht="12" customHeight="1">
      <c r="A531" s="80"/>
      <c r="B531" s="80"/>
      <c r="C531" s="68"/>
    </row>
    <row r="532" spans="1:3" ht="12" customHeight="1">
      <c r="A532" s="80"/>
      <c r="B532" s="80"/>
      <c r="C532" s="68"/>
    </row>
    <row r="533" spans="1:3" ht="12" customHeight="1">
      <c r="A533" s="80"/>
      <c r="B533" s="80"/>
      <c r="C533" s="68"/>
    </row>
    <row r="534" spans="1:3" ht="12" customHeight="1">
      <c r="A534" s="80"/>
      <c r="B534" s="80"/>
      <c r="C534" s="68"/>
    </row>
    <row r="535" spans="1:3" ht="12" customHeight="1">
      <c r="A535" s="80"/>
      <c r="B535" s="80"/>
      <c r="C535" s="68"/>
    </row>
    <row r="536" spans="1:3" ht="12" customHeight="1">
      <c r="A536" s="80"/>
      <c r="B536" s="80"/>
      <c r="C536" s="68"/>
    </row>
    <row r="537" spans="1:3" ht="12" customHeight="1">
      <c r="A537" s="80"/>
      <c r="B537" s="80"/>
      <c r="C537" s="68"/>
    </row>
    <row r="538" spans="1:3" ht="12" customHeight="1">
      <c r="A538" s="80"/>
      <c r="B538" s="80"/>
      <c r="C538" s="68"/>
    </row>
    <row r="539" spans="1:3" ht="12" customHeight="1">
      <c r="A539" s="80"/>
      <c r="B539" s="80"/>
      <c r="C539" s="68"/>
    </row>
    <row r="540" spans="1:3" ht="12" customHeight="1">
      <c r="A540" s="80"/>
      <c r="B540" s="80"/>
      <c r="C540" s="68"/>
    </row>
    <row r="541" spans="1:3" ht="12" customHeight="1">
      <c r="A541" s="80"/>
      <c r="B541" s="80"/>
      <c r="C541" s="68"/>
    </row>
    <row r="542" spans="1:3" ht="12" customHeight="1">
      <c r="A542" s="80"/>
      <c r="B542" s="80"/>
      <c r="C542" s="68"/>
    </row>
    <row r="543" spans="1:3" ht="12" customHeight="1">
      <c r="A543" s="80"/>
      <c r="B543" s="80"/>
      <c r="C543" s="68"/>
    </row>
    <row r="544" spans="1:3" ht="12" customHeight="1">
      <c r="A544" s="80"/>
      <c r="B544" s="80"/>
      <c r="C544" s="68"/>
    </row>
    <row r="545" spans="1:3" ht="12" customHeight="1">
      <c r="A545" s="80"/>
      <c r="B545" s="80"/>
      <c r="C545" s="68"/>
    </row>
    <row r="546" spans="1:3" ht="12" customHeight="1">
      <c r="A546" s="80"/>
      <c r="B546" s="80"/>
      <c r="C546" s="68"/>
    </row>
    <row r="547" spans="1:3" ht="12" customHeight="1">
      <c r="A547" s="80"/>
      <c r="B547" s="80"/>
      <c r="C547" s="68"/>
    </row>
    <row r="548" spans="1:3" ht="12" customHeight="1">
      <c r="A548" s="80"/>
      <c r="B548" s="80"/>
      <c r="C548" s="68"/>
    </row>
    <row r="549" spans="1:3" ht="12" customHeight="1">
      <c r="A549" s="80"/>
      <c r="B549" s="80"/>
      <c r="C549" s="68"/>
    </row>
    <row r="550" spans="1:3" ht="12" customHeight="1">
      <c r="A550" s="80"/>
      <c r="B550" s="80"/>
      <c r="C550" s="68"/>
    </row>
    <row r="551" spans="1:3" ht="12" customHeight="1">
      <c r="A551" s="80"/>
      <c r="B551" s="80"/>
      <c r="C551" s="68"/>
    </row>
    <row r="552" spans="1:3" ht="12" customHeight="1">
      <c r="A552" s="80"/>
      <c r="B552" s="80"/>
      <c r="C552" s="68"/>
    </row>
    <row r="553" spans="1:3" ht="12" customHeight="1">
      <c r="A553" s="80"/>
      <c r="B553" s="80"/>
      <c r="C553" s="68"/>
    </row>
    <row r="554" spans="1:3" ht="12" customHeight="1">
      <c r="A554" s="80"/>
      <c r="B554" s="80"/>
      <c r="C554" s="68"/>
    </row>
    <row r="555" spans="1:3" ht="12" customHeight="1">
      <c r="A555" s="80"/>
      <c r="B555" s="80"/>
      <c r="C555" s="68"/>
    </row>
    <row r="556" spans="1:3" ht="12" customHeight="1">
      <c r="A556" s="80"/>
      <c r="B556" s="80"/>
      <c r="C556" s="68"/>
    </row>
    <row r="557" spans="1:3" ht="12" customHeight="1">
      <c r="A557" s="80"/>
      <c r="B557" s="80"/>
      <c r="C557" s="68"/>
    </row>
    <row r="558" spans="1:3" ht="12" customHeight="1">
      <c r="A558" s="80"/>
      <c r="B558" s="80"/>
      <c r="C558" s="68"/>
    </row>
    <row r="559" spans="1:3" ht="12" customHeight="1">
      <c r="A559" s="80"/>
      <c r="B559" s="80"/>
      <c r="C559" s="68"/>
    </row>
    <row r="560" spans="1:3" ht="12" customHeight="1">
      <c r="A560" s="80"/>
      <c r="B560" s="80"/>
      <c r="C560" s="68"/>
    </row>
    <row r="561" spans="1:3" ht="12" customHeight="1">
      <c r="A561" s="80"/>
      <c r="B561" s="80"/>
      <c r="C561" s="68"/>
    </row>
    <row r="562" spans="1:3" ht="12" customHeight="1">
      <c r="A562" s="80"/>
      <c r="B562" s="80"/>
      <c r="C562" s="68"/>
    </row>
    <row r="563" spans="1:3" ht="12" customHeight="1">
      <c r="A563" s="80"/>
      <c r="B563" s="80"/>
      <c r="C563" s="68"/>
    </row>
    <row r="564" spans="1:3" ht="12" customHeight="1">
      <c r="A564" s="80"/>
      <c r="B564" s="80"/>
      <c r="C564" s="68"/>
    </row>
    <row r="565" spans="1:3" ht="12" customHeight="1">
      <c r="A565" s="80"/>
      <c r="B565" s="80"/>
      <c r="C565" s="68"/>
    </row>
    <row r="566" spans="1:3" ht="12" customHeight="1">
      <c r="A566" s="80"/>
      <c r="B566" s="80"/>
      <c r="C566" s="68"/>
    </row>
    <row r="567" spans="1:3" ht="12" customHeight="1">
      <c r="A567" s="80"/>
      <c r="B567" s="80"/>
      <c r="C567" s="68"/>
    </row>
    <row r="568" spans="1:3" ht="12" customHeight="1">
      <c r="A568" s="80"/>
      <c r="B568" s="80"/>
      <c r="C568" s="68"/>
    </row>
    <row r="569" spans="1:3" ht="12" customHeight="1">
      <c r="A569" s="80"/>
      <c r="B569" s="80"/>
      <c r="C569" s="68"/>
    </row>
    <row r="570" spans="1:3" ht="12" customHeight="1">
      <c r="A570" s="80"/>
      <c r="B570" s="80"/>
      <c r="C570" s="68"/>
    </row>
    <row r="571" spans="1:3" ht="12" customHeight="1">
      <c r="A571" s="80"/>
      <c r="B571" s="80"/>
      <c r="C571" s="68"/>
    </row>
    <row r="572" spans="1:3" ht="12" customHeight="1">
      <c r="A572" s="80"/>
      <c r="B572" s="80"/>
      <c r="C572" s="68"/>
    </row>
    <row r="573" spans="1:3" ht="12" customHeight="1">
      <c r="A573" s="80"/>
      <c r="B573" s="80"/>
      <c r="C573" s="68"/>
    </row>
    <row r="574" spans="1:3" ht="12" customHeight="1">
      <c r="A574" s="80"/>
      <c r="B574" s="80"/>
      <c r="C574" s="68"/>
    </row>
    <row r="575" spans="1:3" ht="12" customHeight="1">
      <c r="A575" s="80"/>
      <c r="B575" s="80"/>
      <c r="C575" s="68"/>
    </row>
    <row r="576" spans="1:3" ht="12" customHeight="1">
      <c r="A576" s="80"/>
      <c r="B576" s="80"/>
      <c r="C576" s="68"/>
    </row>
    <row r="577" spans="1:3" ht="12" customHeight="1">
      <c r="A577" s="80"/>
      <c r="B577" s="80"/>
      <c r="C577" s="68"/>
    </row>
    <row r="578" spans="1:3" ht="12" customHeight="1">
      <c r="A578" s="80"/>
      <c r="B578" s="80"/>
      <c r="C578" s="68"/>
    </row>
    <row r="579" spans="1:3" ht="12" customHeight="1">
      <c r="A579" s="80"/>
      <c r="B579" s="80"/>
      <c r="C579" s="68"/>
    </row>
    <row r="580" spans="1:3" ht="12" customHeight="1">
      <c r="A580" s="80"/>
      <c r="B580" s="80"/>
      <c r="C580" s="68"/>
    </row>
    <row r="581" spans="1:3" ht="12" customHeight="1">
      <c r="A581" s="80"/>
      <c r="B581" s="80"/>
      <c r="C581" s="68"/>
    </row>
    <row r="582" spans="1:3" ht="12" customHeight="1">
      <c r="A582" s="80"/>
      <c r="B582" s="80"/>
      <c r="C582" s="68"/>
    </row>
    <row r="583" spans="1:3" ht="12" customHeight="1">
      <c r="A583" s="80"/>
      <c r="B583" s="80"/>
      <c r="C583" s="68"/>
    </row>
    <row r="584" spans="1:3" ht="12" customHeight="1">
      <c r="A584" s="80"/>
      <c r="B584" s="80"/>
      <c r="C584" s="68"/>
    </row>
    <row r="585" spans="1:3" ht="12" customHeight="1">
      <c r="A585" s="80"/>
      <c r="B585" s="80"/>
      <c r="C585" s="68"/>
    </row>
    <row r="586" spans="1:3" ht="12" customHeight="1">
      <c r="A586" s="80"/>
      <c r="B586" s="80"/>
      <c r="C586" s="68"/>
    </row>
    <row r="587" spans="1:3" ht="12" customHeight="1">
      <c r="A587" s="80"/>
      <c r="B587" s="80"/>
      <c r="C587" s="68"/>
    </row>
    <row r="588" spans="1:3" ht="12" customHeight="1">
      <c r="A588" s="80"/>
      <c r="B588" s="80"/>
      <c r="C588" s="68"/>
    </row>
    <row r="589" spans="1:3" ht="12" customHeight="1">
      <c r="A589" s="80"/>
      <c r="B589" s="80"/>
      <c r="C589" s="68"/>
    </row>
    <row r="590" spans="1:3" ht="12" customHeight="1">
      <c r="A590" s="80"/>
      <c r="B590" s="80"/>
      <c r="C590" s="68"/>
    </row>
    <row r="591" spans="1:3" ht="12" customHeight="1">
      <c r="A591" s="80"/>
      <c r="B591" s="80"/>
      <c r="C591" s="68"/>
    </row>
    <row r="592" spans="1:3" ht="12" customHeight="1">
      <c r="A592" s="80"/>
      <c r="B592" s="80"/>
      <c r="C592" s="68"/>
    </row>
    <row r="593" spans="1:3" ht="12" customHeight="1">
      <c r="A593" s="80"/>
      <c r="B593" s="80"/>
      <c r="C593" s="68"/>
    </row>
    <row r="594" spans="1:3" ht="12" customHeight="1">
      <c r="A594" s="80"/>
      <c r="B594" s="80"/>
      <c r="C594" s="68"/>
    </row>
    <row r="595" spans="1:3" ht="12" customHeight="1">
      <c r="A595" s="80"/>
      <c r="B595" s="80"/>
      <c r="C595" s="68"/>
    </row>
    <row r="596" spans="1:3" ht="12" customHeight="1">
      <c r="A596" s="80"/>
      <c r="B596" s="80"/>
      <c r="C596" s="68"/>
    </row>
    <row r="597" spans="1:3" ht="12" customHeight="1">
      <c r="A597" s="80"/>
      <c r="B597" s="80"/>
      <c r="C597" s="68"/>
    </row>
    <row r="598" spans="1:3" ht="12" customHeight="1">
      <c r="A598" s="80"/>
      <c r="B598" s="80"/>
      <c r="C598" s="68"/>
    </row>
    <row r="599" spans="1:3" ht="12" customHeight="1">
      <c r="A599" s="80"/>
      <c r="B599" s="80"/>
      <c r="C599" s="68"/>
    </row>
    <row r="600" spans="1:3" ht="12" customHeight="1">
      <c r="A600" s="80"/>
      <c r="B600" s="80"/>
      <c r="C600" s="68"/>
    </row>
    <row r="601" spans="1:3" ht="12" customHeight="1">
      <c r="A601" s="80"/>
      <c r="B601" s="80"/>
      <c r="C601" s="68"/>
    </row>
    <row r="602" spans="1:3" ht="12" customHeight="1">
      <c r="A602" s="80"/>
      <c r="B602" s="80"/>
      <c r="C602" s="68"/>
    </row>
    <row r="603" spans="1:3" ht="12" customHeight="1">
      <c r="A603" s="80"/>
      <c r="B603" s="80"/>
      <c r="C603" s="68"/>
    </row>
    <row r="604" spans="1:3" ht="12" customHeight="1">
      <c r="A604" s="80"/>
      <c r="B604" s="80"/>
      <c r="C604" s="68"/>
    </row>
    <row r="605" spans="1:3" ht="12" customHeight="1">
      <c r="A605" s="80"/>
      <c r="B605" s="80"/>
      <c r="C605" s="68"/>
    </row>
    <row r="606" spans="1:3" ht="12" customHeight="1">
      <c r="A606" s="80"/>
      <c r="B606" s="80"/>
      <c r="C606" s="68"/>
    </row>
    <row r="607" spans="1:3" ht="12" customHeight="1">
      <c r="A607" s="80"/>
      <c r="B607" s="80"/>
      <c r="C607" s="68"/>
    </row>
    <row r="608" spans="1:3" ht="12" customHeight="1">
      <c r="A608" s="80"/>
      <c r="B608" s="80"/>
      <c r="C608" s="68"/>
    </row>
    <row r="609" spans="1:3" ht="12" customHeight="1">
      <c r="A609" s="80"/>
      <c r="B609" s="80"/>
      <c r="C609" s="68"/>
    </row>
    <row r="610" spans="1:3" ht="12" customHeight="1">
      <c r="A610" s="80"/>
      <c r="B610" s="80"/>
      <c r="C610" s="68"/>
    </row>
    <row r="611" spans="1:3" ht="12" customHeight="1">
      <c r="A611" s="80"/>
      <c r="B611" s="80"/>
      <c r="C611" s="68"/>
    </row>
    <row r="612" spans="1:3" ht="12" customHeight="1">
      <c r="A612" s="80"/>
      <c r="B612" s="80"/>
      <c r="C612" s="68"/>
    </row>
    <row r="613" spans="1:3" ht="12" customHeight="1">
      <c r="A613" s="80"/>
      <c r="B613" s="80"/>
      <c r="C613" s="68"/>
    </row>
    <row r="614" spans="1:3" ht="12" customHeight="1">
      <c r="A614" s="80"/>
      <c r="B614" s="80"/>
      <c r="C614" s="68"/>
    </row>
    <row r="615" spans="1:3" ht="12" customHeight="1">
      <c r="A615" s="80"/>
      <c r="B615" s="80"/>
      <c r="C615" s="68"/>
    </row>
    <row r="616" spans="1:3" ht="12" customHeight="1">
      <c r="A616" s="80"/>
      <c r="B616" s="80"/>
      <c r="C616" s="68"/>
    </row>
    <row r="617" spans="1:3" ht="12" customHeight="1">
      <c r="A617" s="80"/>
      <c r="B617" s="80"/>
      <c r="C617" s="68"/>
    </row>
    <row r="618" spans="1:3" ht="12" customHeight="1">
      <c r="A618" s="80"/>
      <c r="B618" s="80"/>
      <c r="C618" s="68"/>
    </row>
    <row r="619" spans="1:3" ht="12" customHeight="1">
      <c r="A619" s="80"/>
      <c r="B619" s="80"/>
      <c r="C619" s="68"/>
    </row>
    <row r="620" spans="1:3" ht="12" customHeight="1">
      <c r="A620" s="80"/>
      <c r="B620" s="80"/>
      <c r="C620" s="68"/>
    </row>
    <row r="621" spans="1:3" ht="12" customHeight="1">
      <c r="A621" s="80"/>
      <c r="B621" s="80"/>
      <c r="C621" s="68"/>
    </row>
    <row r="622" spans="1:3" ht="12" customHeight="1">
      <c r="A622" s="80"/>
      <c r="B622" s="80"/>
      <c r="C622" s="68"/>
    </row>
    <row r="623" spans="1:3" ht="12" customHeight="1">
      <c r="A623" s="80"/>
      <c r="B623" s="80"/>
      <c r="C623" s="68"/>
    </row>
    <row r="624" spans="1:3" ht="12" customHeight="1">
      <c r="A624" s="80"/>
      <c r="B624" s="80"/>
      <c r="C624" s="68"/>
    </row>
    <row r="625" spans="1:3" ht="12" customHeight="1">
      <c r="A625" s="80"/>
      <c r="B625" s="80"/>
      <c r="C625" s="68"/>
    </row>
    <row r="626" spans="1:3" ht="12" customHeight="1">
      <c r="A626" s="80"/>
      <c r="B626" s="80"/>
      <c r="C626" s="68"/>
    </row>
    <row r="627" spans="1:3" ht="12" customHeight="1">
      <c r="A627" s="80"/>
      <c r="B627" s="80"/>
      <c r="C627" s="68"/>
    </row>
    <row r="628" spans="1:3" ht="12" customHeight="1">
      <c r="A628" s="80"/>
      <c r="B628" s="80"/>
      <c r="C628" s="68"/>
    </row>
    <row r="629" spans="1:3" ht="12" customHeight="1">
      <c r="A629" s="80"/>
      <c r="B629" s="80"/>
      <c r="C629" s="68"/>
    </row>
    <row r="630" spans="1:3" ht="12" customHeight="1">
      <c r="A630" s="80"/>
      <c r="B630" s="80"/>
      <c r="C630" s="68"/>
    </row>
    <row r="631" spans="1:3" ht="12" customHeight="1">
      <c r="A631" s="80"/>
      <c r="B631" s="80"/>
      <c r="C631" s="68"/>
    </row>
    <row r="632" spans="1:3" ht="12" customHeight="1">
      <c r="A632" s="80"/>
      <c r="B632" s="80"/>
      <c r="C632" s="68"/>
    </row>
    <row r="633" spans="1:3" ht="12" customHeight="1">
      <c r="A633" s="80"/>
      <c r="B633" s="80"/>
      <c r="C633" s="68"/>
    </row>
    <row r="634" spans="1:3" ht="12" customHeight="1">
      <c r="A634" s="80"/>
      <c r="B634" s="80"/>
      <c r="C634" s="68"/>
    </row>
    <row r="635" spans="1:3" ht="12" customHeight="1">
      <c r="A635" s="80"/>
      <c r="B635" s="80"/>
      <c r="C635" s="68"/>
    </row>
    <row r="636" spans="1:3" ht="12" customHeight="1">
      <c r="A636" s="80"/>
      <c r="B636" s="80"/>
      <c r="C636" s="68"/>
    </row>
    <row r="637" spans="1:3" ht="12" customHeight="1">
      <c r="A637" s="80"/>
      <c r="B637" s="80"/>
      <c r="C637" s="68"/>
    </row>
    <row r="638" spans="1:3" ht="12" customHeight="1">
      <c r="A638" s="80"/>
      <c r="B638" s="80"/>
      <c r="C638" s="68"/>
    </row>
    <row r="639" spans="1:3" ht="12" customHeight="1">
      <c r="A639" s="80"/>
      <c r="B639" s="80"/>
      <c r="C639" s="68"/>
    </row>
    <row r="640" spans="1:3" ht="12" customHeight="1">
      <c r="A640" s="80"/>
      <c r="B640" s="80"/>
      <c r="C640" s="68"/>
    </row>
    <row r="641" spans="1:3" ht="12" customHeight="1">
      <c r="A641" s="80"/>
      <c r="B641" s="80"/>
      <c r="C641" s="68"/>
    </row>
    <row r="642" spans="1:3" ht="12" customHeight="1">
      <c r="A642" s="80"/>
      <c r="B642" s="80"/>
      <c r="C642" s="68"/>
    </row>
    <row r="643" spans="1:3" ht="12" customHeight="1">
      <c r="A643" s="80"/>
      <c r="B643" s="80"/>
      <c r="C643" s="68"/>
    </row>
    <row r="644" spans="1:3" ht="12" customHeight="1">
      <c r="A644" s="80"/>
      <c r="B644" s="80"/>
      <c r="C644" s="68"/>
    </row>
    <row r="645" spans="1:3" ht="12" customHeight="1">
      <c r="A645" s="80"/>
      <c r="B645" s="80"/>
      <c r="C645" s="68"/>
    </row>
    <row r="646" spans="1:3" ht="12" customHeight="1">
      <c r="A646" s="80"/>
      <c r="B646" s="80"/>
      <c r="C646" s="68"/>
    </row>
    <row r="647" spans="1:3" ht="12" customHeight="1">
      <c r="A647" s="80"/>
      <c r="B647" s="80"/>
      <c r="C647" s="68"/>
    </row>
    <row r="648" spans="1:3" ht="12" customHeight="1">
      <c r="A648" s="80"/>
      <c r="B648" s="80"/>
      <c r="C648" s="68"/>
    </row>
    <row r="649" spans="1:3" ht="12" customHeight="1">
      <c r="A649" s="80"/>
      <c r="B649" s="80"/>
      <c r="C649" s="68"/>
    </row>
    <row r="650" spans="1:3" ht="12" customHeight="1">
      <c r="A650" s="80"/>
      <c r="B650" s="80"/>
      <c r="C650" s="68"/>
    </row>
    <row r="651" spans="1:3" ht="12" customHeight="1">
      <c r="A651" s="80"/>
      <c r="B651" s="80"/>
      <c r="C651" s="68"/>
    </row>
    <row r="652" spans="1:3" ht="12" customHeight="1">
      <c r="A652" s="80"/>
      <c r="B652" s="80"/>
      <c r="C652" s="68"/>
    </row>
    <row r="653" spans="1:3" ht="12" customHeight="1">
      <c r="A653" s="80"/>
      <c r="B653" s="80"/>
      <c r="C653" s="68"/>
    </row>
    <row r="654" spans="1:3" ht="12" customHeight="1">
      <c r="A654" s="80"/>
      <c r="B654" s="80"/>
      <c r="C654" s="68"/>
    </row>
    <row r="655" spans="1:3" ht="12" customHeight="1">
      <c r="A655" s="80"/>
      <c r="B655" s="80"/>
      <c r="C655" s="68"/>
    </row>
    <row r="656" spans="1:3" ht="12" customHeight="1">
      <c r="A656" s="80"/>
      <c r="B656" s="80"/>
      <c r="C656" s="68"/>
    </row>
    <row r="657" spans="1:3" ht="12" customHeight="1">
      <c r="A657" s="80"/>
      <c r="B657" s="80"/>
      <c r="C657" s="68"/>
    </row>
    <row r="658" spans="1:3" ht="12" customHeight="1">
      <c r="A658" s="80"/>
      <c r="B658" s="80"/>
      <c r="C658" s="68"/>
    </row>
    <row r="659" spans="1:3" ht="12" customHeight="1">
      <c r="A659" s="80"/>
      <c r="B659" s="80"/>
      <c r="C659" s="68"/>
    </row>
    <row r="660" spans="1:3" ht="12" customHeight="1">
      <c r="A660" s="80"/>
      <c r="B660" s="80"/>
      <c r="C660" s="68"/>
    </row>
    <row r="661" spans="1:3" ht="12" customHeight="1">
      <c r="A661" s="80"/>
      <c r="B661" s="80"/>
      <c r="C661" s="68"/>
    </row>
    <row r="662" spans="1:3" ht="12" customHeight="1">
      <c r="A662" s="80"/>
      <c r="B662" s="80"/>
      <c r="C662" s="68"/>
    </row>
    <row r="663" spans="1:3" ht="12" customHeight="1">
      <c r="A663" s="80"/>
      <c r="B663" s="80"/>
      <c r="C663" s="68"/>
    </row>
    <row r="664" spans="1:3" ht="12" customHeight="1">
      <c r="A664" s="80"/>
      <c r="B664" s="80"/>
      <c r="C664" s="68"/>
    </row>
    <row r="665" spans="1:3" ht="12" customHeight="1">
      <c r="A665" s="80"/>
      <c r="B665" s="80"/>
      <c r="C665" s="68"/>
    </row>
    <row r="666" spans="1:3" ht="12" customHeight="1">
      <c r="A666" s="80"/>
      <c r="B666" s="80"/>
      <c r="C666" s="68"/>
    </row>
    <row r="667" spans="1:3" ht="12" customHeight="1">
      <c r="A667" s="80"/>
      <c r="B667" s="80"/>
      <c r="C667" s="68"/>
    </row>
    <row r="668" spans="1:3" ht="12" customHeight="1">
      <c r="A668" s="80"/>
      <c r="B668" s="80"/>
      <c r="C668" s="68"/>
    </row>
    <row r="669" spans="1:3" ht="12" customHeight="1">
      <c r="A669" s="80"/>
      <c r="B669" s="80"/>
      <c r="C669" s="68"/>
    </row>
    <row r="670" spans="1:3" ht="12" customHeight="1">
      <c r="A670" s="80"/>
      <c r="B670" s="80"/>
      <c r="C670" s="68"/>
    </row>
    <row r="671" spans="1:3" ht="12" customHeight="1">
      <c r="A671" s="80"/>
      <c r="B671" s="80"/>
      <c r="C671" s="68"/>
    </row>
    <row r="672" spans="1:3" ht="12" customHeight="1">
      <c r="A672" s="80"/>
      <c r="B672" s="80"/>
      <c r="C672" s="68"/>
    </row>
    <row r="673" spans="1:3" ht="12" customHeight="1">
      <c r="A673" s="80"/>
      <c r="B673" s="80"/>
      <c r="C673" s="68"/>
    </row>
    <row r="674" spans="1:3" ht="12" customHeight="1">
      <c r="A674" s="80"/>
      <c r="B674" s="80"/>
      <c r="C674" s="68"/>
    </row>
    <row r="675" spans="1:3" ht="12" customHeight="1">
      <c r="A675" s="80"/>
      <c r="B675" s="80"/>
      <c r="C675" s="68"/>
    </row>
    <row r="676" spans="1:3" ht="12" customHeight="1">
      <c r="A676" s="80"/>
      <c r="B676" s="80"/>
      <c r="C676" s="68"/>
    </row>
    <row r="677" spans="1:3" ht="12" customHeight="1">
      <c r="A677" s="80"/>
      <c r="B677" s="80"/>
      <c r="C677" s="68"/>
    </row>
    <row r="678" spans="1:3" ht="12" customHeight="1">
      <c r="A678" s="80"/>
      <c r="B678" s="80"/>
      <c r="C678" s="68"/>
    </row>
    <row r="679" spans="1:3" ht="12" customHeight="1">
      <c r="A679" s="80"/>
      <c r="B679" s="80"/>
      <c r="C679" s="68"/>
    </row>
    <row r="680" spans="1:3" ht="12" customHeight="1">
      <c r="A680" s="80"/>
      <c r="B680" s="80"/>
      <c r="C680" s="68"/>
    </row>
    <row r="681" spans="1:3" ht="12" customHeight="1">
      <c r="A681" s="80"/>
      <c r="B681" s="80"/>
      <c r="C681" s="68"/>
    </row>
    <row r="682" spans="1:3" ht="12" customHeight="1">
      <c r="A682" s="80"/>
      <c r="B682" s="80"/>
      <c r="C682" s="68"/>
    </row>
    <row r="683" spans="1:3" ht="12" customHeight="1">
      <c r="A683" s="80"/>
      <c r="B683" s="80"/>
      <c r="C683" s="68"/>
    </row>
    <row r="684" spans="1:3" ht="12" customHeight="1">
      <c r="A684" s="80"/>
      <c r="B684" s="80"/>
      <c r="C684" s="68"/>
    </row>
    <row r="685" spans="1:3" ht="12" customHeight="1">
      <c r="A685" s="80"/>
      <c r="B685" s="80"/>
      <c r="C685" s="68"/>
    </row>
    <row r="686" spans="1:3" ht="12" customHeight="1">
      <c r="A686" s="80"/>
      <c r="B686" s="80"/>
      <c r="C686" s="68"/>
    </row>
    <row r="687" spans="1:3" ht="12" customHeight="1">
      <c r="A687" s="80"/>
      <c r="B687" s="80"/>
      <c r="C687" s="68"/>
    </row>
    <row r="688" spans="1:3" ht="12" customHeight="1">
      <c r="A688" s="80"/>
      <c r="B688" s="80"/>
      <c r="C688" s="68"/>
    </row>
    <row r="689" spans="1:3" ht="12" customHeight="1">
      <c r="A689" s="80"/>
      <c r="B689" s="80"/>
      <c r="C689" s="68"/>
    </row>
    <row r="690" spans="1:3" ht="12" customHeight="1">
      <c r="A690" s="80"/>
      <c r="B690" s="80"/>
      <c r="C690" s="68"/>
    </row>
    <row r="691" spans="1:3" ht="12" customHeight="1">
      <c r="A691" s="80"/>
      <c r="B691" s="80"/>
      <c r="C691" s="68"/>
    </row>
    <row r="692" spans="1:3" ht="12" customHeight="1">
      <c r="A692" s="80"/>
      <c r="B692" s="80"/>
      <c r="C692" s="68"/>
    </row>
    <row r="693" spans="1:3" ht="12" customHeight="1">
      <c r="A693" s="80"/>
      <c r="B693" s="80"/>
      <c r="C693" s="68"/>
    </row>
    <row r="694" spans="1:3" ht="12" customHeight="1">
      <c r="A694" s="80"/>
      <c r="B694" s="80"/>
      <c r="C694" s="68"/>
    </row>
    <row r="695" spans="1:3" ht="12" customHeight="1">
      <c r="A695" s="80"/>
      <c r="B695" s="80"/>
      <c r="C695" s="68"/>
    </row>
    <row r="696" spans="1:3" ht="12" customHeight="1">
      <c r="A696" s="80"/>
      <c r="B696" s="80"/>
      <c r="C696" s="68"/>
    </row>
    <row r="697" spans="1:3" ht="12" customHeight="1">
      <c r="A697" s="80"/>
      <c r="B697" s="80"/>
      <c r="C697" s="68"/>
    </row>
    <row r="698" spans="1:3" ht="12" customHeight="1">
      <c r="A698" s="80"/>
      <c r="B698" s="80"/>
      <c r="C698" s="68"/>
    </row>
    <row r="699" spans="1:3" ht="12" customHeight="1">
      <c r="A699" s="80"/>
      <c r="B699" s="80"/>
      <c r="C699" s="68"/>
    </row>
    <row r="700" spans="1:3" ht="12" customHeight="1">
      <c r="A700" s="80"/>
      <c r="B700" s="80"/>
      <c r="C700" s="68"/>
    </row>
    <row r="701" spans="1:3" ht="12" customHeight="1">
      <c r="A701" s="80"/>
      <c r="B701" s="80"/>
      <c r="C701" s="68"/>
    </row>
    <row r="702" spans="1:3" ht="12" customHeight="1">
      <c r="A702" s="80"/>
      <c r="B702" s="80"/>
      <c r="C702" s="68"/>
    </row>
    <row r="703" spans="1:3" ht="12" customHeight="1">
      <c r="A703" s="80"/>
      <c r="B703" s="80"/>
      <c r="C703" s="68"/>
    </row>
    <row r="704" spans="1:3" ht="12" customHeight="1">
      <c r="A704" s="80"/>
      <c r="B704" s="80"/>
      <c r="C704" s="68"/>
    </row>
    <row r="705" spans="1:3" ht="12" customHeight="1">
      <c r="A705" s="80"/>
      <c r="B705" s="80"/>
      <c r="C705" s="68"/>
    </row>
    <row r="706" spans="1:3" ht="12" customHeight="1">
      <c r="A706" s="80"/>
      <c r="B706" s="80"/>
      <c r="C706" s="68"/>
    </row>
    <row r="707" spans="1:3" ht="12" customHeight="1">
      <c r="A707" s="80"/>
      <c r="B707" s="80"/>
      <c r="C707" s="68"/>
    </row>
    <row r="708" spans="1:3" ht="12" customHeight="1">
      <c r="A708" s="80"/>
      <c r="B708" s="80"/>
      <c r="C708" s="68"/>
    </row>
    <row r="709" spans="1:3" ht="12" customHeight="1">
      <c r="A709" s="80"/>
      <c r="B709" s="80"/>
      <c r="C709" s="68"/>
    </row>
    <row r="710" spans="1:3" ht="12" customHeight="1">
      <c r="A710" s="80"/>
      <c r="B710" s="80"/>
      <c r="C710" s="68"/>
    </row>
    <row r="711" spans="1:3" ht="12" customHeight="1">
      <c r="A711" s="80"/>
      <c r="B711" s="80"/>
      <c r="C711" s="68"/>
    </row>
    <row r="712" spans="1:3" ht="12" customHeight="1">
      <c r="A712" s="80"/>
      <c r="B712" s="80"/>
      <c r="C712" s="68"/>
    </row>
    <row r="713" spans="1:3" ht="12" customHeight="1">
      <c r="A713" s="80"/>
      <c r="B713" s="80"/>
      <c r="C713" s="68"/>
    </row>
    <row r="714" spans="1:3" ht="12" customHeight="1">
      <c r="A714" s="80"/>
      <c r="B714" s="80"/>
      <c r="C714" s="68"/>
    </row>
    <row r="715" spans="1:3" ht="12" customHeight="1">
      <c r="A715" s="80"/>
      <c r="B715" s="80"/>
      <c r="C715" s="68"/>
    </row>
    <row r="716" spans="1:3" ht="12" customHeight="1">
      <c r="A716" s="80"/>
      <c r="B716" s="80"/>
      <c r="C716" s="68"/>
    </row>
    <row r="717" spans="1:3" ht="12" customHeight="1">
      <c r="A717" s="80"/>
      <c r="B717" s="80"/>
      <c r="C717" s="68"/>
    </row>
    <row r="718" spans="1:3" ht="12" customHeight="1">
      <c r="A718" s="80"/>
      <c r="B718" s="80"/>
      <c r="C718" s="68"/>
    </row>
    <row r="719" spans="1:3" ht="12" customHeight="1">
      <c r="A719" s="80"/>
      <c r="B719" s="80"/>
      <c r="C719" s="68"/>
    </row>
    <row r="720" spans="1:3" ht="12" customHeight="1">
      <c r="A720" s="80"/>
      <c r="B720" s="80"/>
      <c r="C720" s="68"/>
    </row>
    <row r="721" spans="1:3" ht="12" customHeight="1">
      <c r="A721" s="80"/>
      <c r="B721" s="80"/>
      <c r="C721" s="68"/>
    </row>
    <row r="722" spans="1:3" ht="12" customHeight="1">
      <c r="A722" s="80"/>
      <c r="B722" s="80"/>
      <c r="C722" s="68"/>
    </row>
    <row r="723" spans="1:3" ht="12" customHeight="1">
      <c r="A723" s="80"/>
      <c r="B723" s="80"/>
      <c r="C723" s="68"/>
    </row>
    <row r="724" spans="1:3" ht="12" customHeight="1">
      <c r="A724" s="80"/>
      <c r="B724" s="80"/>
      <c r="C724" s="68"/>
    </row>
    <row r="725" spans="1:3" ht="12" customHeight="1">
      <c r="A725" s="80"/>
      <c r="B725" s="80"/>
      <c r="C725" s="68"/>
    </row>
    <row r="726" spans="1:3" ht="12" customHeight="1">
      <c r="A726" s="80"/>
      <c r="B726" s="80"/>
      <c r="C726" s="68"/>
    </row>
    <row r="727" spans="1:3" ht="12" customHeight="1">
      <c r="A727" s="80"/>
      <c r="B727" s="80"/>
      <c r="C727" s="68"/>
    </row>
    <row r="728" spans="1:3" ht="12" customHeight="1">
      <c r="A728" s="80"/>
      <c r="B728" s="80"/>
      <c r="C728" s="68"/>
    </row>
    <row r="729" spans="1:3" ht="12" customHeight="1">
      <c r="A729" s="80"/>
      <c r="B729" s="80"/>
      <c r="C729" s="68"/>
    </row>
    <row r="730" spans="1:3" ht="12" customHeight="1">
      <c r="A730" s="80"/>
      <c r="B730" s="80"/>
      <c r="C730" s="68"/>
    </row>
    <row r="731" spans="1:3" ht="12" customHeight="1">
      <c r="A731" s="80"/>
      <c r="B731" s="80"/>
      <c r="C731" s="68"/>
    </row>
    <row r="732" spans="1:3" ht="12" customHeight="1">
      <c r="A732" s="80"/>
      <c r="B732" s="80"/>
      <c r="C732" s="68"/>
    </row>
    <row r="733" spans="1:3" ht="12" customHeight="1">
      <c r="A733" s="80"/>
      <c r="B733" s="80"/>
      <c r="C733" s="68"/>
    </row>
    <row r="734" spans="1:3" ht="12" customHeight="1">
      <c r="A734" s="80"/>
      <c r="B734" s="80"/>
      <c r="C734" s="68"/>
    </row>
    <row r="735" spans="1:3" ht="12" customHeight="1">
      <c r="A735" s="80"/>
      <c r="B735" s="80"/>
      <c r="C735" s="68"/>
    </row>
    <row r="736" spans="1:3" ht="12" customHeight="1">
      <c r="A736" s="80"/>
      <c r="B736" s="80"/>
      <c r="C736" s="68"/>
    </row>
    <row r="737" spans="1:3" ht="12" customHeight="1">
      <c r="A737" s="80"/>
      <c r="B737" s="80"/>
      <c r="C737" s="68"/>
    </row>
    <row r="738" spans="1:3" ht="12" customHeight="1">
      <c r="A738" s="80"/>
      <c r="B738" s="80"/>
      <c r="C738" s="68"/>
    </row>
    <row r="739" spans="1:3" ht="12" customHeight="1">
      <c r="A739" s="80"/>
      <c r="B739" s="80"/>
      <c r="C739" s="68"/>
    </row>
    <row r="740" spans="1:3" ht="12" customHeight="1">
      <c r="A740" s="80"/>
      <c r="B740" s="80"/>
      <c r="C740" s="68"/>
    </row>
    <row r="741" spans="1:3" ht="12" customHeight="1">
      <c r="A741" s="80"/>
      <c r="B741" s="80"/>
      <c r="C741" s="68"/>
    </row>
    <row r="742" spans="1:3" ht="12" customHeight="1">
      <c r="A742" s="80"/>
      <c r="B742" s="80"/>
      <c r="C742" s="68"/>
    </row>
    <row r="743" spans="1:3" ht="12" customHeight="1">
      <c r="A743" s="80"/>
      <c r="B743" s="80"/>
      <c r="C743" s="68"/>
    </row>
    <row r="744" spans="1:3" ht="12" customHeight="1">
      <c r="A744" s="80"/>
      <c r="B744" s="80"/>
      <c r="C744" s="68"/>
    </row>
    <row r="745" spans="1:3" ht="12" customHeight="1">
      <c r="A745" s="80"/>
      <c r="B745" s="80"/>
      <c r="C745" s="68"/>
    </row>
    <row r="746" spans="1:3" ht="12" customHeight="1">
      <c r="A746" s="80"/>
      <c r="B746" s="80"/>
      <c r="C746" s="68"/>
    </row>
    <row r="747" spans="1:3" ht="12" customHeight="1">
      <c r="A747" s="80"/>
      <c r="B747" s="80"/>
      <c r="C747" s="68"/>
    </row>
    <row r="748" spans="1:3" ht="12" customHeight="1">
      <c r="A748" s="80"/>
      <c r="B748" s="80"/>
      <c r="C748" s="68"/>
    </row>
    <row r="749" spans="1:3" ht="12" customHeight="1">
      <c r="A749" s="80"/>
      <c r="B749" s="80"/>
      <c r="C749" s="68"/>
    </row>
    <row r="750" spans="1:3" ht="12" customHeight="1">
      <c r="A750" s="80"/>
      <c r="B750" s="80"/>
      <c r="C750" s="68"/>
    </row>
    <row r="751" spans="1:3" ht="12" customHeight="1">
      <c r="A751" s="80"/>
      <c r="B751" s="80"/>
      <c r="C751" s="68"/>
    </row>
    <row r="752" spans="1:3" ht="12" customHeight="1">
      <c r="A752" s="80"/>
      <c r="B752" s="80"/>
      <c r="C752" s="68"/>
    </row>
    <row r="753" spans="1:3" ht="12" customHeight="1">
      <c r="A753" s="80"/>
      <c r="B753" s="80"/>
      <c r="C753" s="68"/>
    </row>
    <row r="754" spans="1:3" ht="12" customHeight="1">
      <c r="A754" s="80"/>
      <c r="B754" s="80"/>
      <c r="C754" s="68"/>
    </row>
    <row r="755" spans="1:3" ht="12" customHeight="1">
      <c r="A755" s="80"/>
      <c r="B755" s="80"/>
      <c r="C755" s="68"/>
    </row>
    <row r="756" spans="1:3" ht="12" customHeight="1">
      <c r="A756" s="80"/>
      <c r="B756" s="80"/>
      <c r="C756" s="68"/>
    </row>
    <row r="757" spans="1:3" ht="12" customHeight="1">
      <c r="A757" s="80"/>
      <c r="B757" s="80"/>
      <c r="C757" s="68"/>
    </row>
    <row r="758" spans="1:3" ht="12" customHeight="1">
      <c r="A758" s="80"/>
      <c r="B758" s="80"/>
      <c r="C758" s="68"/>
    </row>
    <row r="759" spans="1:3" ht="12" customHeight="1">
      <c r="A759" s="80"/>
      <c r="B759" s="80"/>
      <c r="C759" s="68"/>
    </row>
    <row r="760" spans="1:3" ht="12" customHeight="1">
      <c r="A760" s="80"/>
      <c r="B760" s="80"/>
      <c r="C760" s="68"/>
    </row>
    <row r="761" spans="1:3" ht="12" customHeight="1">
      <c r="A761" s="80"/>
      <c r="B761" s="80"/>
      <c r="C761" s="68"/>
    </row>
    <row r="762" spans="1:3" ht="12" customHeight="1">
      <c r="A762" s="80"/>
      <c r="B762" s="80"/>
      <c r="C762" s="68"/>
    </row>
    <row r="763" spans="1:3" ht="12" customHeight="1">
      <c r="A763" s="80"/>
      <c r="B763" s="80"/>
      <c r="C763" s="68"/>
    </row>
    <row r="764" spans="1:3" ht="12" customHeight="1">
      <c r="A764" s="80"/>
      <c r="B764" s="80"/>
      <c r="C764" s="68"/>
    </row>
    <row r="765" spans="1:3" ht="12" customHeight="1">
      <c r="A765" s="80"/>
      <c r="B765" s="80"/>
      <c r="C765" s="68"/>
    </row>
    <row r="766" spans="1:3" ht="12" customHeight="1">
      <c r="A766" s="80"/>
      <c r="B766" s="80"/>
      <c r="C766" s="68"/>
    </row>
    <row r="767" spans="1:3" ht="12" customHeight="1">
      <c r="A767" s="80"/>
      <c r="B767" s="80"/>
      <c r="C767" s="68"/>
    </row>
    <row r="768" spans="1:3" ht="12" customHeight="1">
      <c r="A768" s="80"/>
      <c r="B768" s="80"/>
      <c r="C768" s="68"/>
    </row>
    <row r="769" spans="1:3" ht="12" customHeight="1">
      <c r="A769" s="80"/>
      <c r="B769" s="80"/>
      <c r="C769" s="68"/>
    </row>
    <row r="770" spans="1:3" ht="12" customHeight="1">
      <c r="A770" s="80"/>
      <c r="B770" s="80"/>
      <c r="C770" s="68"/>
    </row>
    <row r="771" spans="1:3" ht="12" customHeight="1">
      <c r="A771" s="80"/>
      <c r="B771" s="80"/>
      <c r="C771" s="68"/>
    </row>
    <row r="772" spans="1:3" ht="12" customHeight="1">
      <c r="A772" s="80"/>
      <c r="B772" s="80"/>
      <c r="C772" s="68"/>
    </row>
    <row r="773" spans="1:3" ht="12" customHeight="1">
      <c r="A773" s="80"/>
      <c r="B773" s="80"/>
      <c r="C773" s="68"/>
    </row>
    <row r="774" spans="1:3" ht="12" customHeight="1">
      <c r="A774" s="80"/>
      <c r="B774" s="80"/>
      <c r="C774" s="68"/>
    </row>
    <row r="775" spans="1:3" ht="12" customHeight="1">
      <c r="A775" s="80"/>
      <c r="B775" s="80"/>
      <c r="C775" s="68"/>
    </row>
    <row r="776" spans="1:3" ht="12" customHeight="1">
      <c r="A776" s="80"/>
      <c r="B776" s="80"/>
      <c r="C776" s="68"/>
    </row>
    <row r="777" spans="1:3" ht="12" customHeight="1">
      <c r="A777" s="80"/>
      <c r="B777" s="80"/>
      <c r="C777" s="68"/>
    </row>
    <row r="778" spans="1:3" ht="12" customHeight="1">
      <c r="A778" s="80"/>
      <c r="B778" s="80"/>
      <c r="C778" s="68"/>
    </row>
    <row r="779" spans="1:3" ht="12" customHeight="1">
      <c r="A779" s="80"/>
      <c r="B779" s="80"/>
      <c r="C779" s="68"/>
    </row>
    <row r="780" spans="1:3" ht="12" customHeight="1">
      <c r="A780" s="80"/>
      <c r="B780" s="80"/>
      <c r="C780" s="68"/>
    </row>
    <row r="781" spans="1:3" ht="12" customHeight="1">
      <c r="A781" s="80"/>
      <c r="B781" s="80"/>
      <c r="C781" s="68"/>
    </row>
    <row r="782" spans="1:3" ht="12" customHeight="1">
      <c r="A782" s="80"/>
      <c r="B782" s="80"/>
      <c r="C782" s="68"/>
    </row>
    <row r="783" spans="1:3" ht="12" customHeight="1">
      <c r="A783" s="80"/>
      <c r="B783" s="80"/>
      <c r="C783" s="68"/>
    </row>
    <row r="784" spans="1:3" ht="12" customHeight="1">
      <c r="A784" s="80"/>
      <c r="B784" s="80"/>
      <c r="C784" s="68"/>
    </row>
    <row r="785" spans="1:3" ht="12" customHeight="1">
      <c r="A785" s="80"/>
      <c r="B785" s="80"/>
      <c r="C785" s="68"/>
    </row>
    <row r="786" spans="1:3" ht="12" customHeight="1">
      <c r="A786" s="80"/>
      <c r="B786" s="80"/>
      <c r="C786" s="68"/>
    </row>
    <row r="787" spans="1:3" ht="12" customHeight="1">
      <c r="A787" s="80"/>
      <c r="B787" s="80"/>
      <c r="C787" s="68"/>
    </row>
    <row r="788" spans="1:3" ht="12" customHeight="1">
      <c r="A788" s="80"/>
      <c r="B788" s="80"/>
      <c r="C788" s="68"/>
    </row>
    <row r="789" spans="1:3" ht="12" customHeight="1">
      <c r="A789" s="80"/>
      <c r="B789" s="80"/>
      <c r="C789" s="68"/>
    </row>
    <row r="790" spans="1:3" ht="12" customHeight="1">
      <c r="A790" s="80"/>
      <c r="B790" s="80"/>
      <c r="C790" s="68"/>
    </row>
    <row r="791" spans="1:3" ht="12" customHeight="1">
      <c r="A791" s="80"/>
      <c r="B791" s="80"/>
      <c r="C791" s="68"/>
    </row>
    <row r="792" spans="1:3" ht="12" customHeight="1">
      <c r="A792" s="80"/>
      <c r="B792" s="80"/>
      <c r="C792" s="68"/>
    </row>
    <row r="793" spans="1:3" ht="12" customHeight="1">
      <c r="A793" s="80"/>
      <c r="B793" s="80"/>
      <c r="C793" s="68"/>
    </row>
    <row r="794" spans="1:3" ht="12" customHeight="1">
      <c r="A794" s="80"/>
      <c r="B794" s="80"/>
      <c r="C794" s="68"/>
    </row>
    <row r="795" spans="1:3" ht="12" customHeight="1">
      <c r="A795" s="80"/>
      <c r="B795" s="80"/>
      <c r="C795" s="68"/>
    </row>
    <row r="796" spans="1:3" ht="12" customHeight="1">
      <c r="A796" s="80"/>
      <c r="B796" s="80"/>
      <c r="C796" s="68"/>
    </row>
    <row r="797" spans="1:3" ht="12" customHeight="1">
      <c r="A797" s="80"/>
      <c r="B797" s="80"/>
      <c r="C797" s="68"/>
    </row>
    <row r="798" spans="1:3" ht="12" customHeight="1">
      <c r="A798" s="80"/>
      <c r="B798" s="80"/>
      <c r="C798" s="68"/>
    </row>
    <row r="799" spans="1:3" ht="12" customHeight="1">
      <c r="A799" s="80"/>
      <c r="B799" s="80"/>
      <c r="C799" s="68"/>
    </row>
    <row r="800" spans="1:3" ht="12" customHeight="1">
      <c r="A800" s="80"/>
      <c r="B800" s="80"/>
      <c r="C800" s="68"/>
    </row>
    <row r="801" spans="1:3" ht="12" customHeight="1">
      <c r="A801" s="80"/>
      <c r="B801" s="80"/>
      <c r="C801" s="68"/>
    </row>
    <row r="802" spans="1:3" ht="12" customHeight="1">
      <c r="A802" s="80"/>
      <c r="B802" s="80"/>
      <c r="C802" s="68"/>
    </row>
    <row r="803" spans="1:3" ht="12" customHeight="1">
      <c r="A803" s="80"/>
      <c r="B803" s="80"/>
      <c r="C803" s="68"/>
    </row>
    <row r="804" spans="1:3" ht="12" customHeight="1">
      <c r="A804" s="80"/>
      <c r="B804" s="80"/>
      <c r="C804" s="68"/>
    </row>
    <row r="805" spans="1:3" ht="12" customHeight="1">
      <c r="A805" s="80"/>
      <c r="B805" s="80"/>
      <c r="C805" s="68"/>
    </row>
    <row r="806" spans="1:3" ht="12" customHeight="1">
      <c r="A806" s="80"/>
      <c r="B806" s="80"/>
      <c r="C806" s="68"/>
    </row>
    <row r="807" spans="1:3" ht="12" customHeight="1">
      <c r="A807" s="80"/>
      <c r="B807" s="80"/>
      <c r="C807" s="68"/>
    </row>
    <row r="808" spans="1:3" ht="12" customHeight="1">
      <c r="A808" s="80"/>
      <c r="B808" s="80"/>
      <c r="C808" s="68"/>
    </row>
    <row r="809" spans="1:3" ht="12" customHeight="1">
      <c r="A809" s="80"/>
      <c r="B809" s="80"/>
      <c r="C809" s="68"/>
    </row>
    <row r="810" spans="1:3" ht="12" customHeight="1">
      <c r="A810" s="80"/>
      <c r="B810" s="80"/>
      <c r="C810" s="68"/>
    </row>
    <row r="811" spans="1:3" ht="12" customHeight="1">
      <c r="A811" s="80"/>
      <c r="B811" s="80"/>
      <c r="C811" s="68"/>
    </row>
    <row r="812" spans="1:3" ht="12" customHeight="1">
      <c r="A812" s="80"/>
      <c r="B812" s="80"/>
      <c r="C812" s="68"/>
    </row>
    <row r="813" spans="1:3" ht="12" customHeight="1">
      <c r="A813" s="80"/>
      <c r="B813" s="80"/>
      <c r="C813" s="68"/>
    </row>
    <row r="814" spans="1:3" ht="12" customHeight="1">
      <c r="A814" s="80"/>
      <c r="B814" s="80"/>
      <c r="C814" s="68"/>
    </row>
    <row r="815" spans="1:3" ht="12" customHeight="1">
      <c r="A815" s="80"/>
      <c r="B815" s="80"/>
      <c r="C815" s="68"/>
    </row>
    <row r="816" spans="1:3" ht="12" customHeight="1">
      <c r="A816" s="80"/>
      <c r="B816" s="80"/>
      <c r="C816" s="68"/>
    </row>
    <row r="817" spans="1:3" ht="12" customHeight="1">
      <c r="A817" s="80"/>
      <c r="B817" s="80"/>
      <c r="C817" s="68"/>
    </row>
    <row r="818" spans="1:3" ht="12" customHeight="1">
      <c r="A818" s="80"/>
      <c r="B818" s="80"/>
      <c r="C818" s="68"/>
    </row>
    <row r="819" spans="1:3" ht="12" customHeight="1">
      <c r="A819" s="80"/>
      <c r="B819" s="80"/>
      <c r="C819" s="68"/>
    </row>
    <row r="820" spans="1:3" ht="12" customHeight="1">
      <c r="A820" s="80"/>
      <c r="B820" s="80"/>
      <c r="C820" s="68"/>
    </row>
    <row r="821" spans="1:3" ht="12" customHeight="1">
      <c r="A821" s="80"/>
      <c r="B821" s="80"/>
      <c r="C821" s="68"/>
    </row>
    <row r="822" spans="1:3" ht="12" customHeight="1">
      <c r="A822" s="80"/>
      <c r="B822" s="80"/>
      <c r="C822" s="68"/>
    </row>
    <row r="823" spans="1:3" ht="12" customHeight="1">
      <c r="A823" s="80"/>
      <c r="B823" s="80"/>
      <c r="C823" s="68"/>
    </row>
    <row r="824" spans="1:3" ht="12" customHeight="1">
      <c r="A824" s="80"/>
      <c r="B824" s="80"/>
      <c r="C824" s="68"/>
    </row>
    <row r="825" spans="1:3" ht="12" customHeight="1">
      <c r="A825" s="80"/>
      <c r="B825" s="80"/>
      <c r="C825" s="68"/>
    </row>
    <row r="826" spans="1:3" ht="12" customHeight="1">
      <c r="A826" s="80"/>
      <c r="B826" s="80"/>
      <c r="C826" s="68"/>
    </row>
    <row r="827" spans="1:3" ht="12" customHeight="1">
      <c r="A827" s="80"/>
      <c r="B827" s="80"/>
      <c r="C827" s="68"/>
    </row>
    <row r="828" spans="1:3" ht="12" customHeight="1">
      <c r="A828" s="80"/>
      <c r="B828" s="80"/>
      <c r="C828" s="68"/>
    </row>
    <row r="829" spans="1:3" ht="12" customHeight="1">
      <c r="A829" s="80"/>
      <c r="B829" s="80"/>
      <c r="C829" s="68"/>
    </row>
    <row r="830" spans="1:3" ht="12" customHeight="1">
      <c r="A830" s="80"/>
      <c r="B830" s="80"/>
      <c r="C830" s="68"/>
    </row>
    <row r="831" spans="1:3" ht="12" customHeight="1">
      <c r="A831" s="80"/>
      <c r="B831" s="80"/>
      <c r="C831" s="68"/>
    </row>
    <row r="832" spans="1:3" ht="12" customHeight="1">
      <c r="A832" s="80"/>
      <c r="B832" s="80"/>
      <c r="C832" s="68"/>
    </row>
    <row r="833" spans="1:3" ht="12" customHeight="1">
      <c r="A833" s="80"/>
      <c r="B833" s="80"/>
      <c r="C833" s="68"/>
    </row>
    <row r="834" spans="1:3" ht="12" customHeight="1">
      <c r="A834" s="80"/>
      <c r="B834" s="80"/>
      <c r="C834" s="68"/>
    </row>
    <row r="835" spans="1:3" ht="12" customHeight="1">
      <c r="A835" s="80"/>
      <c r="B835" s="80"/>
      <c r="C835" s="68"/>
    </row>
    <row r="836" spans="1:3" ht="12" customHeight="1">
      <c r="A836" s="80"/>
      <c r="B836" s="80"/>
      <c r="C836" s="68"/>
    </row>
    <row r="837" spans="1:3" ht="12" customHeight="1">
      <c r="A837" s="80"/>
      <c r="B837" s="80"/>
      <c r="C837" s="68"/>
    </row>
    <row r="838" spans="1:3" ht="12" customHeight="1">
      <c r="A838" s="80"/>
      <c r="B838" s="80"/>
      <c r="C838" s="68"/>
    </row>
    <row r="839" spans="1:3" ht="12" customHeight="1">
      <c r="A839" s="80"/>
      <c r="B839" s="80"/>
      <c r="C839" s="68"/>
    </row>
    <row r="840" spans="1:3" ht="12" customHeight="1">
      <c r="A840" s="80"/>
      <c r="B840" s="80"/>
      <c r="C840" s="68"/>
    </row>
    <row r="841" spans="1:3" ht="12" customHeight="1">
      <c r="A841" s="80"/>
      <c r="B841" s="80"/>
      <c r="C841" s="68"/>
    </row>
    <row r="842" spans="1:3" ht="12" customHeight="1">
      <c r="A842" s="80"/>
      <c r="B842" s="80"/>
      <c r="C842" s="68"/>
    </row>
    <row r="843" spans="1:3" ht="12" customHeight="1">
      <c r="A843" s="80"/>
      <c r="B843" s="80"/>
      <c r="C843" s="68"/>
    </row>
    <row r="844" spans="1:3" ht="12" customHeight="1">
      <c r="A844" s="80"/>
      <c r="B844" s="80"/>
      <c r="C844" s="68"/>
    </row>
    <row r="845" spans="1:3" ht="12" customHeight="1">
      <c r="A845" s="80"/>
      <c r="B845" s="80"/>
      <c r="C845" s="68"/>
    </row>
    <row r="846" spans="1:3" ht="12" customHeight="1">
      <c r="A846" s="80"/>
      <c r="B846" s="80"/>
      <c r="C846" s="68"/>
    </row>
    <row r="847" spans="1:3" ht="12" customHeight="1">
      <c r="A847" s="80"/>
      <c r="B847" s="80"/>
      <c r="C847" s="68"/>
    </row>
    <row r="848" spans="1:3" ht="12" customHeight="1">
      <c r="A848" s="80"/>
      <c r="B848" s="80"/>
      <c r="C848" s="68"/>
    </row>
    <row r="849" spans="1:3" ht="12" customHeight="1">
      <c r="A849" s="80"/>
      <c r="B849" s="80"/>
      <c r="C849" s="68"/>
    </row>
    <row r="850" spans="1:3" ht="12" customHeight="1">
      <c r="A850" s="80"/>
      <c r="B850" s="80"/>
      <c r="C850" s="68"/>
    </row>
    <row r="851" spans="1:3" ht="12" customHeight="1">
      <c r="A851" s="80"/>
      <c r="B851" s="80"/>
      <c r="C851" s="68"/>
    </row>
    <row r="852" spans="1:3" ht="12" customHeight="1">
      <c r="A852" s="80"/>
      <c r="B852" s="80"/>
      <c r="C852" s="68"/>
    </row>
    <row r="853" spans="1:3" ht="12" customHeight="1">
      <c r="A853" s="80"/>
      <c r="B853" s="80"/>
      <c r="C853" s="68"/>
    </row>
    <row r="854" spans="1:3" ht="12" customHeight="1">
      <c r="A854" s="80"/>
      <c r="B854" s="80"/>
      <c r="C854" s="68"/>
    </row>
    <row r="855" spans="1:3" ht="12" customHeight="1">
      <c r="A855" s="80"/>
      <c r="B855" s="80"/>
      <c r="C855" s="68"/>
    </row>
    <row r="856" spans="1:3" ht="12" customHeight="1">
      <c r="A856" s="80"/>
      <c r="B856" s="80"/>
      <c r="C856" s="68"/>
    </row>
    <row r="857" spans="1:3" ht="12" customHeight="1">
      <c r="A857" s="80"/>
      <c r="B857" s="80"/>
      <c r="C857" s="68"/>
    </row>
    <row r="858" spans="1:3" ht="12" customHeight="1">
      <c r="A858" s="80"/>
      <c r="B858" s="80"/>
      <c r="C858" s="68"/>
    </row>
    <row r="859" spans="1:3" ht="12" customHeight="1">
      <c r="A859" s="80"/>
      <c r="B859" s="80"/>
      <c r="C859" s="68"/>
    </row>
    <row r="860" spans="1:3" ht="12" customHeight="1">
      <c r="A860" s="80"/>
      <c r="B860" s="80"/>
      <c r="C860" s="68"/>
    </row>
    <row r="861" spans="1:3" ht="12" customHeight="1">
      <c r="A861" s="80"/>
      <c r="B861" s="80"/>
      <c r="C861" s="68"/>
    </row>
    <row r="862" spans="1:3" ht="12" customHeight="1">
      <c r="A862" s="80"/>
      <c r="B862" s="80"/>
      <c r="C862" s="68"/>
    </row>
    <row r="863" spans="1:3" ht="12" customHeight="1">
      <c r="A863" s="80"/>
      <c r="B863" s="80"/>
      <c r="C863" s="68"/>
    </row>
    <row r="864" spans="1:3" ht="12" customHeight="1">
      <c r="A864" s="80"/>
      <c r="B864" s="80"/>
      <c r="C864" s="68"/>
    </row>
    <row r="865" spans="1:3" ht="12" customHeight="1">
      <c r="A865" s="80"/>
      <c r="B865" s="80"/>
      <c r="C865" s="68"/>
    </row>
    <row r="866" spans="1:3" ht="12" customHeight="1">
      <c r="A866" s="80"/>
      <c r="B866" s="80"/>
      <c r="C866" s="68"/>
    </row>
    <row r="867" spans="1:3" ht="12" customHeight="1">
      <c r="A867" s="80"/>
      <c r="B867" s="80"/>
      <c r="C867" s="68"/>
    </row>
    <row r="868" spans="1:3" ht="12" customHeight="1">
      <c r="A868" s="80"/>
      <c r="B868" s="80"/>
      <c r="C868" s="68"/>
    </row>
    <row r="869" spans="1:3" ht="12" customHeight="1">
      <c r="A869" s="80"/>
      <c r="B869" s="80"/>
      <c r="C869" s="68"/>
    </row>
    <row r="870" spans="1:3" ht="12" customHeight="1">
      <c r="A870" s="80"/>
      <c r="B870" s="80"/>
      <c r="C870" s="68"/>
    </row>
    <row r="871" spans="1:3" ht="12" customHeight="1">
      <c r="A871" s="80"/>
      <c r="B871" s="80"/>
      <c r="C871" s="68"/>
    </row>
    <row r="872" spans="1:3" ht="12" customHeight="1">
      <c r="A872" s="80"/>
      <c r="B872" s="80"/>
      <c r="C872" s="68"/>
    </row>
    <row r="873" spans="1:3" ht="12" customHeight="1">
      <c r="A873" s="80"/>
      <c r="B873" s="80"/>
      <c r="C873" s="68"/>
    </row>
    <row r="874" spans="1:3" ht="12" customHeight="1">
      <c r="A874" s="80"/>
      <c r="B874" s="80"/>
      <c r="C874" s="68"/>
    </row>
    <row r="875" spans="1:3" ht="12" customHeight="1">
      <c r="A875" s="80"/>
      <c r="B875" s="80"/>
      <c r="C875" s="68"/>
    </row>
    <row r="876" spans="1:3" ht="12" customHeight="1">
      <c r="A876" s="80"/>
      <c r="B876" s="80"/>
      <c r="C876" s="68"/>
    </row>
    <row r="877" spans="1:3" ht="12" customHeight="1">
      <c r="A877" s="80"/>
      <c r="B877" s="80"/>
      <c r="C877" s="68"/>
    </row>
    <row r="878" spans="1:3" ht="12" customHeight="1">
      <c r="A878" s="80"/>
      <c r="B878" s="80"/>
      <c r="C878" s="68"/>
    </row>
    <row r="879" spans="1:3" ht="12" customHeight="1">
      <c r="A879" s="80"/>
      <c r="B879" s="80"/>
      <c r="C879" s="68"/>
    </row>
    <row r="880" spans="1:3" ht="12" customHeight="1">
      <c r="A880" s="80"/>
      <c r="B880" s="80"/>
      <c r="C880" s="68"/>
    </row>
    <row r="881" spans="1:3" ht="12" customHeight="1">
      <c r="A881" s="80"/>
      <c r="B881" s="80"/>
      <c r="C881" s="68"/>
    </row>
    <row r="882" spans="1:3" ht="12" customHeight="1">
      <c r="A882" s="80"/>
      <c r="B882" s="80"/>
      <c r="C882" s="68"/>
    </row>
    <row r="883" spans="1:3" ht="12" customHeight="1">
      <c r="A883" s="80"/>
      <c r="B883" s="80"/>
      <c r="C883" s="68"/>
    </row>
    <row r="884" spans="1:3" ht="12" customHeight="1">
      <c r="A884" s="80"/>
      <c r="B884" s="80"/>
      <c r="C884" s="68"/>
    </row>
    <row r="885" spans="1:3" ht="12" customHeight="1">
      <c r="A885" s="80"/>
      <c r="B885" s="80"/>
      <c r="C885" s="68"/>
    </row>
    <row r="886" spans="1:3" ht="12" customHeight="1">
      <c r="A886" s="80"/>
      <c r="B886" s="80"/>
      <c r="C886" s="68"/>
    </row>
    <row r="887" spans="1:3" ht="12" customHeight="1">
      <c r="A887" s="80"/>
      <c r="B887" s="80"/>
      <c r="C887" s="68"/>
    </row>
    <row r="888" spans="1:3" ht="12" customHeight="1">
      <c r="A888" s="80"/>
      <c r="B888" s="80"/>
      <c r="C888" s="68"/>
    </row>
    <row r="889" spans="1:3" ht="12" customHeight="1">
      <c r="A889" s="80"/>
      <c r="B889" s="80"/>
      <c r="C889" s="68"/>
    </row>
    <row r="890" spans="1:3" ht="12" customHeight="1">
      <c r="A890" s="80"/>
      <c r="B890" s="80"/>
      <c r="C890" s="68"/>
    </row>
    <row r="891" spans="1:3" ht="12" customHeight="1">
      <c r="A891" s="80"/>
      <c r="B891" s="80"/>
      <c r="C891" s="68"/>
    </row>
    <row r="892" spans="1:3" ht="12" customHeight="1">
      <c r="A892" s="80"/>
      <c r="B892" s="80"/>
      <c r="C892" s="68"/>
    </row>
    <row r="893" spans="1:3" ht="12" customHeight="1">
      <c r="A893" s="80"/>
      <c r="B893" s="80"/>
      <c r="C893" s="68"/>
    </row>
    <row r="894" spans="1:3" ht="12" customHeight="1">
      <c r="A894" s="80"/>
      <c r="B894" s="80"/>
      <c r="C894" s="68"/>
    </row>
    <row r="895" spans="1:3" ht="12" customHeight="1">
      <c r="A895" s="80"/>
      <c r="B895" s="80"/>
      <c r="C895" s="68"/>
    </row>
    <row r="896" spans="1:3" ht="12" customHeight="1">
      <c r="A896" s="80"/>
      <c r="B896" s="80"/>
      <c r="C896" s="68"/>
    </row>
    <row r="897" spans="1:3" ht="12" customHeight="1">
      <c r="A897" s="80"/>
      <c r="B897" s="80"/>
      <c r="C897" s="68"/>
    </row>
    <row r="898" spans="1:3" ht="12" customHeight="1">
      <c r="A898" s="80"/>
      <c r="B898" s="80"/>
      <c r="C898" s="68"/>
    </row>
    <row r="899" spans="1:3" ht="12" customHeight="1">
      <c r="A899" s="80"/>
      <c r="B899" s="80"/>
      <c r="C899" s="68"/>
    </row>
    <row r="900" spans="1:3" ht="12" customHeight="1">
      <c r="A900" s="80"/>
      <c r="B900" s="80"/>
      <c r="C900" s="68"/>
    </row>
    <row r="901" spans="1:3" ht="12" customHeight="1">
      <c r="A901" s="80"/>
      <c r="B901" s="80"/>
      <c r="C901" s="68"/>
    </row>
    <row r="902" spans="1:3" ht="12" customHeight="1">
      <c r="A902" s="80"/>
      <c r="B902" s="80"/>
      <c r="C902" s="68"/>
    </row>
    <row r="903" spans="1:3" ht="12" customHeight="1">
      <c r="A903" s="80"/>
      <c r="B903" s="80"/>
      <c r="C903" s="68"/>
    </row>
    <row r="904" spans="1:3" ht="12" customHeight="1">
      <c r="A904" s="80"/>
      <c r="B904" s="80"/>
      <c r="C904" s="68"/>
    </row>
    <row r="905" spans="1:3" ht="12" customHeight="1">
      <c r="A905" s="80"/>
      <c r="B905" s="80"/>
      <c r="C905" s="68"/>
    </row>
    <row r="906" spans="1:3" ht="12" customHeight="1">
      <c r="A906" s="80"/>
      <c r="B906" s="80"/>
      <c r="C906" s="68"/>
    </row>
    <row r="907" spans="1:3" ht="12" customHeight="1">
      <c r="A907" s="80"/>
      <c r="B907" s="80"/>
      <c r="C907" s="68"/>
    </row>
    <row r="908" spans="1:3" ht="12" customHeight="1">
      <c r="A908" s="80"/>
      <c r="B908" s="80"/>
      <c r="C908" s="68"/>
    </row>
    <row r="909" spans="1:3" ht="12" customHeight="1">
      <c r="A909" s="80"/>
      <c r="B909" s="80"/>
      <c r="C909" s="68"/>
    </row>
    <row r="910" spans="1:3" ht="12" customHeight="1">
      <c r="A910" s="80"/>
      <c r="B910" s="80"/>
      <c r="C910" s="68"/>
    </row>
    <row r="911" spans="1:3" ht="12" customHeight="1">
      <c r="A911" s="80"/>
      <c r="B911" s="80"/>
      <c r="C911" s="68"/>
    </row>
    <row r="912" spans="1:3" ht="12" customHeight="1">
      <c r="A912" s="80"/>
      <c r="B912" s="80"/>
      <c r="C912" s="68"/>
    </row>
    <row r="913" spans="1:3" ht="12" customHeight="1">
      <c r="A913" s="80"/>
      <c r="B913" s="80"/>
      <c r="C913" s="68"/>
    </row>
    <row r="914" spans="1:3" ht="12" customHeight="1">
      <c r="A914" s="80"/>
      <c r="B914" s="80"/>
      <c r="C914" s="68"/>
    </row>
    <row r="915" spans="1:3" ht="12" customHeight="1">
      <c r="A915" s="80"/>
      <c r="B915" s="80"/>
      <c r="C915" s="68"/>
    </row>
    <row r="916" spans="1:3" ht="12" customHeight="1">
      <c r="A916" s="80"/>
      <c r="B916" s="80"/>
      <c r="C916" s="68"/>
    </row>
    <row r="917" spans="1:3" ht="12" customHeight="1">
      <c r="A917" s="80"/>
      <c r="B917" s="80"/>
      <c r="C917" s="68"/>
    </row>
    <row r="918" spans="1:3" ht="12" customHeight="1">
      <c r="A918" s="80"/>
      <c r="B918" s="80"/>
      <c r="C918" s="68"/>
    </row>
    <row r="919" spans="1:3" ht="12" customHeight="1">
      <c r="A919" s="80"/>
      <c r="B919" s="80"/>
      <c r="C919" s="68"/>
    </row>
    <row r="920" spans="1:3" ht="12" customHeight="1">
      <c r="A920" s="80"/>
      <c r="B920" s="80"/>
      <c r="C920" s="68"/>
    </row>
    <row r="921" spans="1:3" ht="12" customHeight="1">
      <c r="A921" s="80"/>
      <c r="B921" s="80"/>
      <c r="C921" s="68"/>
    </row>
    <row r="922" spans="1:3" ht="12" customHeight="1">
      <c r="A922" s="80"/>
      <c r="B922" s="80"/>
      <c r="C922" s="68"/>
    </row>
    <row r="923" spans="1:3" ht="12" customHeight="1">
      <c r="A923" s="80"/>
      <c r="B923" s="80"/>
      <c r="C923" s="68"/>
    </row>
    <row r="924" spans="1:3" ht="12" customHeight="1">
      <c r="A924" s="80"/>
      <c r="B924" s="80"/>
      <c r="C924" s="68"/>
    </row>
    <row r="925" spans="1:3" ht="12" customHeight="1">
      <c r="A925" s="80"/>
      <c r="B925" s="80"/>
      <c r="C925" s="68"/>
    </row>
    <row r="926" spans="1:3" ht="12" customHeight="1">
      <c r="A926" s="80"/>
      <c r="B926" s="80"/>
      <c r="C926" s="68"/>
    </row>
    <row r="927" spans="1:3" ht="12" customHeight="1">
      <c r="A927" s="80"/>
      <c r="B927" s="80"/>
      <c r="C927" s="68"/>
    </row>
    <row r="928" spans="1:3" ht="12" customHeight="1">
      <c r="A928" s="80"/>
      <c r="B928" s="80"/>
      <c r="C928" s="68"/>
    </row>
    <row r="929" spans="1:3" ht="12" customHeight="1">
      <c r="A929" s="80"/>
      <c r="B929" s="80"/>
      <c r="C929" s="68"/>
    </row>
    <row r="930" spans="1:3" ht="12" customHeight="1">
      <c r="A930" s="80"/>
      <c r="B930" s="80"/>
      <c r="C930" s="68"/>
    </row>
    <row r="931" spans="1:3" ht="12" customHeight="1">
      <c r="A931" s="80"/>
      <c r="B931" s="80"/>
      <c r="C931" s="68"/>
    </row>
    <row r="932" spans="1:3" ht="12" customHeight="1">
      <c r="A932" s="80"/>
      <c r="B932" s="80"/>
      <c r="C932" s="68"/>
    </row>
    <row r="933" spans="1:3" ht="12" customHeight="1">
      <c r="A933" s="80"/>
      <c r="B933" s="80"/>
      <c r="C933" s="68"/>
    </row>
    <row r="934" spans="1:3" ht="12" customHeight="1">
      <c r="A934" s="80"/>
      <c r="B934" s="80"/>
      <c r="C934" s="68"/>
    </row>
    <row r="935" spans="1:3" ht="12" customHeight="1">
      <c r="A935" s="80"/>
      <c r="B935" s="80"/>
      <c r="C935" s="68"/>
    </row>
    <row r="936" spans="1:3" ht="12" customHeight="1">
      <c r="A936" s="80"/>
      <c r="B936" s="80"/>
      <c r="C936" s="68"/>
    </row>
    <row r="937" spans="1:3" ht="12" customHeight="1">
      <c r="A937" s="80"/>
      <c r="B937" s="80"/>
      <c r="C937" s="68"/>
    </row>
    <row r="938" spans="1:3" ht="12" customHeight="1">
      <c r="A938" s="80"/>
      <c r="B938" s="80"/>
      <c r="C938" s="68"/>
    </row>
    <row r="939" spans="1:3" ht="12" customHeight="1">
      <c r="A939" s="80"/>
      <c r="B939" s="80"/>
      <c r="C939" s="68"/>
    </row>
    <row r="940" spans="1:3" ht="12" customHeight="1">
      <c r="A940" s="80"/>
      <c r="B940" s="80"/>
      <c r="C940" s="68"/>
    </row>
    <row r="941" spans="1:3" ht="12" customHeight="1">
      <c r="A941" s="80"/>
      <c r="B941" s="80"/>
      <c r="C941" s="68"/>
    </row>
    <row r="942" spans="1:3" ht="12" customHeight="1">
      <c r="A942" s="80"/>
      <c r="B942" s="80"/>
      <c r="C942" s="68"/>
    </row>
    <row r="943" spans="1:3" ht="12" customHeight="1">
      <c r="A943" s="80"/>
      <c r="B943" s="80"/>
      <c r="C943" s="68"/>
    </row>
    <row r="944" spans="1:3" ht="12" customHeight="1">
      <c r="A944" s="80"/>
      <c r="B944" s="80"/>
      <c r="C944" s="68"/>
    </row>
    <row r="945" spans="1:3" ht="12" customHeight="1">
      <c r="A945" s="80"/>
      <c r="B945" s="80"/>
      <c r="C945" s="68"/>
    </row>
    <row r="946" spans="1:3" ht="12" customHeight="1">
      <c r="A946" s="80"/>
      <c r="B946" s="80"/>
      <c r="C946" s="68"/>
    </row>
    <row r="947" spans="1:3" ht="12" customHeight="1">
      <c r="A947" s="80"/>
      <c r="B947" s="80"/>
      <c r="C947" s="68"/>
    </row>
    <row r="948" spans="1:3" ht="12" customHeight="1">
      <c r="A948" s="80"/>
      <c r="B948" s="80"/>
      <c r="C948" s="68"/>
    </row>
    <row r="949" spans="1:3" ht="12" customHeight="1">
      <c r="A949" s="80"/>
      <c r="B949" s="80"/>
      <c r="C949" s="68"/>
    </row>
    <row r="950" spans="1:3" ht="12" customHeight="1">
      <c r="A950" s="80"/>
      <c r="B950" s="80"/>
      <c r="C950" s="68"/>
    </row>
    <row r="951" spans="1:3" ht="12" customHeight="1">
      <c r="A951" s="80"/>
      <c r="B951" s="80"/>
      <c r="C951" s="68"/>
    </row>
    <row r="952" spans="1:3" ht="12" customHeight="1">
      <c r="A952" s="80"/>
      <c r="B952" s="80"/>
      <c r="C952" s="68"/>
    </row>
    <row r="953" spans="1:3" ht="12" customHeight="1">
      <c r="A953" s="80"/>
      <c r="B953" s="80"/>
      <c r="C953" s="68"/>
    </row>
    <row r="954" spans="1:3" ht="12" customHeight="1">
      <c r="A954" s="80"/>
      <c r="B954" s="80"/>
      <c r="C954" s="68"/>
    </row>
    <row r="955" spans="1:3" ht="12" customHeight="1">
      <c r="A955" s="80"/>
      <c r="B955" s="80"/>
      <c r="C955" s="68"/>
    </row>
    <row r="956" spans="1:3" ht="12" customHeight="1">
      <c r="A956" s="80"/>
      <c r="B956" s="80"/>
      <c r="C956" s="68"/>
    </row>
    <row r="957" spans="1:3" ht="12" customHeight="1">
      <c r="A957" s="80"/>
      <c r="B957" s="80"/>
      <c r="C957" s="68"/>
    </row>
    <row r="958" spans="1:3" ht="12" customHeight="1">
      <c r="A958" s="80"/>
      <c r="B958" s="80"/>
      <c r="C958" s="68"/>
    </row>
    <row r="959" spans="1:3" ht="12" customHeight="1">
      <c r="A959" s="80"/>
      <c r="B959" s="80"/>
      <c r="C959" s="68"/>
    </row>
    <row r="960" spans="1:3" ht="12" customHeight="1">
      <c r="A960" s="80"/>
      <c r="B960" s="80"/>
      <c r="C960" s="68"/>
    </row>
    <row r="961" spans="1:3" ht="12" customHeight="1">
      <c r="A961" s="80"/>
      <c r="B961" s="80"/>
      <c r="C961" s="68"/>
    </row>
    <row r="962" spans="1:3" ht="12" customHeight="1">
      <c r="A962" s="80"/>
      <c r="B962" s="80"/>
      <c r="C962" s="68"/>
    </row>
    <row r="963" spans="1:3" ht="12" customHeight="1">
      <c r="A963" s="80"/>
      <c r="B963" s="80"/>
      <c r="C963" s="68"/>
    </row>
    <row r="964" spans="1:3" ht="12" customHeight="1">
      <c r="A964" s="80"/>
      <c r="B964" s="80"/>
      <c r="C964" s="68"/>
    </row>
    <row r="965" spans="1:3" ht="12" customHeight="1">
      <c r="A965" s="80"/>
      <c r="B965" s="80"/>
      <c r="C965" s="68"/>
    </row>
    <row r="966" spans="1:3" ht="12" customHeight="1">
      <c r="A966" s="80"/>
      <c r="B966" s="80"/>
      <c r="C966" s="68"/>
    </row>
    <row r="967" spans="1:3" ht="12" customHeight="1">
      <c r="A967" s="80"/>
      <c r="B967" s="80"/>
      <c r="C967" s="68"/>
    </row>
    <row r="968" spans="1:3" ht="12" customHeight="1">
      <c r="A968" s="80"/>
      <c r="B968" s="80"/>
      <c r="C968" s="68"/>
    </row>
    <row r="969" spans="1:3" ht="12" customHeight="1">
      <c r="A969" s="80"/>
      <c r="B969" s="80"/>
      <c r="C969" s="68"/>
    </row>
    <row r="970" spans="1:3" ht="12" customHeight="1">
      <c r="A970" s="80"/>
      <c r="B970" s="80"/>
      <c r="C970" s="68"/>
    </row>
    <row r="971" spans="1:3" ht="12" customHeight="1">
      <c r="A971" s="80"/>
      <c r="B971" s="80"/>
      <c r="C971" s="68"/>
    </row>
    <row r="972" spans="1:3" ht="12" customHeight="1">
      <c r="A972" s="80"/>
      <c r="B972" s="80"/>
      <c r="C972" s="68"/>
    </row>
    <row r="973" spans="1:3" ht="12" customHeight="1">
      <c r="A973" s="80"/>
      <c r="B973" s="80"/>
      <c r="C973" s="68"/>
    </row>
    <row r="974" spans="1:3" ht="12" customHeight="1">
      <c r="A974" s="80"/>
      <c r="B974" s="80"/>
      <c r="C974" s="68"/>
    </row>
    <row r="975" spans="1:3" ht="12" customHeight="1">
      <c r="A975" s="80"/>
      <c r="B975" s="80"/>
      <c r="C975" s="68"/>
    </row>
    <row r="976" spans="1:3" ht="12" customHeight="1">
      <c r="A976" s="80"/>
      <c r="B976" s="80"/>
      <c r="C976" s="68"/>
    </row>
    <row r="977" spans="1:3" ht="12" customHeight="1">
      <c r="A977" s="80"/>
      <c r="B977" s="80"/>
      <c r="C977" s="68"/>
    </row>
    <row r="978" spans="1:3" ht="12" customHeight="1">
      <c r="A978" s="80"/>
      <c r="B978" s="80"/>
      <c r="C978" s="68"/>
    </row>
    <row r="979" spans="1:3" ht="12" customHeight="1">
      <c r="A979" s="80"/>
      <c r="B979" s="80"/>
      <c r="C979" s="68"/>
    </row>
    <row r="980" spans="1:3" ht="12" customHeight="1">
      <c r="A980" s="80"/>
      <c r="B980" s="80"/>
      <c r="C980" s="68"/>
    </row>
    <row r="981" spans="1:3" ht="12" customHeight="1">
      <c r="A981" s="80"/>
      <c r="B981" s="80"/>
      <c r="C981" s="68"/>
    </row>
    <row r="982" spans="1:3" ht="12" customHeight="1">
      <c r="A982" s="80"/>
      <c r="B982" s="80"/>
      <c r="C982" s="68"/>
    </row>
    <row r="983" spans="1:3" ht="12" customHeight="1">
      <c r="A983" s="80"/>
      <c r="B983" s="80"/>
      <c r="C983" s="68"/>
    </row>
    <row r="984" spans="1:3" ht="12" customHeight="1">
      <c r="A984" s="80"/>
      <c r="B984" s="80"/>
      <c r="C984" s="68"/>
    </row>
    <row r="985" spans="1:3" ht="12" customHeight="1">
      <c r="A985" s="80"/>
      <c r="B985" s="80"/>
      <c r="C985" s="68"/>
    </row>
    <row r="986" spans="1:3" ht="12" customHeight="1">
      <c r="A986" s="80"/>
      <c r="B986" s="80"/>
      <c r="C986" s="68"/>
    </row>
    <row r="987" spans="1:3" ht="12" customHeight="1">
      <c r="A987" s="80"/>
      <c r="B987" s="80"/>
      <c r="C987" s="68"/>
    </row>
    <row r="988" spans="1:3" ht="12" customHeight="1">
      <c r="A988" s="80"/>
      <c r="B988" s="80"/>
      <c r="C988" s="68"/>
    </row>
    <row r="989" spans="1:3" ht="12" customHeight="1">
      <c r="A989" s="80"/>
      <c r="B989" s="80"/>
      <c r="C989" s="68"/>
    </row>
    <row r="990" spans="1:3" ht="12" customHeight="1">
      <c r="A990" s="80"/>
      <c r="B990" s="80"/>
      <c r="C990" s="68"/>
    </row>
    <row r="991" spans="1:3" ht="12" customHeight="1">
      <c r="A991" s="80"/>
      <c r="B991" s="80"/>
      <c r="C991" s="68"/>
    </row>
    <row r="992" spans="1:3" ht="12" customHeight="1">
      <c r="A992" s="80"/>
      <c r="B992" s="80"/>
      <c r="C992" s="68"/>
    </row>
    <row r="993" spans="1:3" ht="12" customHeight="1">
      <c r="A993" s="80"/>
      <c r="B993" s="80"/>
      <c r="C993" s="68"/>
    </row>
    <row r="994" spans="1:3" ht="12" customHeight="1">
      <c r="A994" s="80"/>
      <c r="B994" s="80"/>
      <c r="C994" s="68"/>
    </row>
    <row r="995" spans="1:3" ht="12" customHeight="1">
      <c r="A995" s="80"/>
      <c r="B995" s="80"/>
      <c r="C995" s="68"/>
    </row>
    <row r="996" spans="1:3" ht="12" customHeight="1">
      <c r="A996" s="80"/>
      <c r="B996" s="80"/>
      <c r="C996" s="68"/>
    </row>
    <row r="997" spans="1:3" ht="12" customHeight="1">
      <c r="A997" s="80"/>
      <c r="B997" s="80"/>
      <c r="C997" s="68"/>
    </row>
    <row r="998" spans="1:3" ht="12" customHeight="1">
      <c r="A998" s="80"/>
      <c r="B998" s="80"/>
      <c r="C998" s="68"/>
    </row>
    <row r="999" spans="1:3" ht="12" customHeight="1">
      <c r="A999" s="80"/>
      <c r="B999" s="80"/>
      <c r="C999" s="68"/>
    </row>
    <row r="1000" spans="1:3" ht="12" customHeight="1">
      <c r="A1000" s="80"/>
      <c r="B1000" s="80"/>
      <c r="C1000" s="68"/>
    </row>
  </sheetData>
  <mergeCells count="1">
    <mergeCell ref="A1:E1"/>
  </mergeCells>
  <pageMargins left="0.7" right="0.7" top="0.75" bottom="0.75" header="0" footer="0"/>
  <pageSetup paperSize="9" orientation="portrait"/>
  <headerFooter>
    <oddHeader>&amp;L000000OFFICIAL#&amp;C&amp;"Calibri"&amp;10&amp;K000000 OFFICIAL&amp;1#_x000D_</oddHead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2.5703125" defaultRowHeight="15" customHeight="1"/>
  <cols>
    <col min="1" max="1" width="67.7109375" customWidth="1"/>
    <col min="2" max="3" width="48.42578125" customWidth="1"/>
    <col min="4" max="26" width="9.140625" customWidth="1"/>
  </cols>
  <sheetData>
    <row r="1" spans="1:26" ht="12" customHeight="1">
      <c r="A1" s="81" t="s">
        <v>178</v>
      </c>
      <c r="B1" s="81"/>
      <c r="C1" s="82"/>
      <c r="D1" s="68"/>
      <c r="E1" s="68"/>
      <c r="F1" s="68"/>
      <c r="G1" s="68"/>
      <c r="H1" s="68"/>
      <c r="I1" s="68"/>
      <c r="J1" s="68"/>
      <c r="K1" s="68"/>
      <c r="L1" s="68"/>
      <c r="M1" s="68"/>
      <c r="N1" s="68"/>
      <c r="O1" s="68"/>
      <c r="P1" s="68"/>
      <c r="Q1" s="68"/>
      <c r="R1" s="68"/>
      <c r="S1" s="68"/>
      <c r="T1" s="68"/>
      <c r="U1" s="68"/>
      <c r="V1" s="68"/>
      <c r="W1" s="68"/>
      <c r="X1" s="68"/>
      <c r="Y1" s="68"/>
      <c r="Z1" s="68"/>
    </row>
    <row r="2" spans="1:26" ht="12" customHeight="1">
      <c r="A2" s="82" t="s">
        <v>179</v>
      </c>
      <c r="B2" s="82"/>
      <c r="C2" s="82"/>
      <c r="D2" s="68"/>
      <c r="E2" s="68"/>
      <c r="F2" s="68"/>
      <c r="G2" s="68"/>
      <c r="H2" s="68"/>
      <c r="I2" s="68"/>
      <c r="J2" s="68"/>
      <c r="K2" s="68"/>
      <c r="L2" s="68"/>
      <c r="M2" s="68"/>
      <c r="N2" s="68"/>
      <c r="O2" s="68"/>
      <c r="P2" s="68"/>
      <c r="Q2" s="68"/>
      <c r="R2" s="68"/>
      <c r="S2" s="68"/>
      <c r="T2" s="68"/>
      <c r="U2" s="68"/>
      <c r="V2" s="68"/>
      <c r="W2" s="68"/>
      <c r="X2" s="68"/>
      <c r="Y2" s="68"/>
      <c r="Z2" s="68"/>
    </row>
    <row r="3" spans="1:26" ht="12" customHeight="1">
      <c r="A3" s="68"/>
      <c r="B3" s="68"/>
      <c r="C3" s="68"/>
      <c r="D3" s="68"/>
      <c r="E3" s="68"/>
      <c r="F3" s="68"/>
      <c r="G3" s="68"/>
      <c r="H3" s="68"/>
      <c r="I3" s="68"/>
      <c r="J3" s="68"/>
      <c r="K3" s="68"/>
      <c r="L3" s="68"/>
      <c r="M3" s="68"/>
      <c r="N3" s="68"/>
      <c r="O3" s="68"/>
      <c r="P3" s="68"/>
      <c r="Q3" s="68"/>
      <c r="R3" s="68"/>
      <c r="S3" s="68"/>
      <c r="T3" s="68"/>
      <c r="U3" s="68"/>
      <c r="V3" s="68"/>
      <c r="W3" s="68"/>
      <c r="X3" s="68"/>
      <c r="Y3" s="68"/>
      <c r="Z3" s="68"/>
    </row>
    <row r="4" spans="1:26" ht="45.75" customHeight="1">
      <c r="A4" s="195" t="s">
        <v>2</v>
      </c>
      <c r="B4" s="196"/>
      <c r="C4" s="197"/>
      <c r="D4" s="68"/>
      <c r="E4" s="68"/>
      <c r="F4" s="68"/>
      <c r="G4" s="68"/>
      <c r="H4" s="68"/>
      <c r="I4" s="68"/>
      <c r="J4" s="68"/>
      <c r="K4" s="68"/>
      <c r="L4" s="68"/>
      <c r="M4" s="68"/>
      <c r="N4" s="68"/>
      <c r="O4" s="68"/>
      <c r="P4" s="68"/>
      <c r="Q4" s="68"/>
      <c r="R4" s="68"/>
      <c r="S4" s="68"/>
      <c r="T4" s="68"/>
      <c r="U4" s="68"/>
      <c r="V4" s="68"/>
      <c r="W4" s="68"/>
      <c r="X4" s="68"/>
      <c r="Y4" s="68"/>
      <c r="Z4" s="68"/>
    </row>
    <row r="5" spans="1:26" ht="42" customHeight="1">
      <c r="A5" s="83" t="s">
        <v>180</v>
      </c>
      <c r="B5" s="84" t="s">
        <v>3</v>
      </c>
      <c r="C5" s="84" t="s">
        <v>3</v>
      </c>
      <c r="D5" s="68"/>
      <c r="E5" s="68"/>
      <c r="F5" s="68"/>
      <c r="G5" s="68"/>
      <c r="H5" s="68"/>
      <c r="I5" s="68"/>
      <c r="J5" s="68"/>
      <c r="K5" s="68"/>
      <c r="L5" s="68"/>
      <c r="M5" s="68"/>
      <c r="N5" s="68"/>
      <c r="O5" s="68"/>
      <c r="P5" s="68"/>
      <c r="Q5" s="68"/>
      <c r="R5" s="68"/>
      <c r="S5" s="68"/>
      <c r="T5" s="68"/>
      <c r="U5" s="68"/>
      <c r="V5" s="68"/>
      <c r="W5" s="68"/>
      <c r="X5" s="68"/>
      <c r="Y5" s="68"/>
      <c r="Z5" s="68"/>
    </row>
    <row r="6" spans="1:26" ht="30.75" customHeight="1">
      <c r="A6" s="195" t="s">
        <v>4</v>
      </c>
      <c r="B6" s="196"/>
      <c r="C6" s="197"/>
      <c r="D6" s="68"/>
      <c r="E6" s="68"/>
      <c r="F6" s="68"/>
      <c r="G6" s="68"/>
      <c r="H6" s="68"/>
      <c r="I6" s="68"/>
      <c r="J6" s="68"/>
      <c r="K6" s="68"/>
      <c r="L6" s="68"/>
      <c r="M6" s="68"/>
      <c r="N6" s="68"/>
      <c r="O6" s="68"/>
      <c r="P6" s="68"/>
      <c r="Q6" s="68"/>
      <c r="R6" s="68"/>
      <c r="S6" s="68"/>
      <c r="T6" s="68"/>
      <c r="U6" s="68"/>
      <c r="V6" s="68"/>
      <c r="W6" s="68"/>
      <c r="X6" s="68"/>
      <c r="Y6" s="68"/>
      <c r="Z6" s="68"/>
    </row>
    <row r="7" spans="1:26" ht="33" customHeight="1">
      <c r="A7" s="203" t="s">
        <v>181</v>
      </c>
      <c r="B7" s="204"/>
      <c r="C7" s="205"/>
      <c r="D7" s="68"/>
      <c r="E7" s="68"/>
      <c r="F7" s="68"/>
      <c r="G7" s="68"/>
      <c r="H7" s="68"/>
      <c r="I7" s="68"/>
      <c r="J7" s="68"/>
      <c r="K7" s="68"/>
      <c r="L7" s="68"/>
      <c r="M7" s="68"/>
      <c r="N7" s="68"/>
      <c r="O7" s="68"/>
      <c r="P7" s="68"/>
      <c r="Q7" s="68"/>
      <c r="R7" s="68"/>
      <c r="S7" s="68"/>
      <c r="T7" s="68"/>
      <c r="U7" s="68"/>
      <c r="V7" s="68"/>
      <c r="W7" s="68"/>
      <c r="X7" s="68"/>
      <c r="Y7" s="68"/>
      <c r="Z7" s="68"/>
    </row>
    <row r="8" spans="1:26" ht="24" customHeight="1">
      <c r="A8" s="206"/>
      <c r="B8" s="207"/>
      <c r="C8" s="208"/>
      <c r="D8" s="68"/>
      <c r="E8" s="68"/>
      <c r="F8" s="68"/>
      <c r="G8" s="68"/>
      <c r="H8" s="68"/>
      <c r="I8" s="68"/>
      <c r="J8" s="68"/>
      <c r="K8" s="68"/>
      <c r="L8" s="68"/>
      <c r="M8" s="68"/>
      <c r="N8" s="68"/>
      <c r="O8" s="68"/>
      <c r="P8" s="68"/>
      <c r="Q8" s="68"/>
      <c r="R8" s="68"/>
      <c r="S8" s="68"/>
      <c r="T8" s="68"/>
      <c r="U8" s="68"/>
      <c r="V8" s="68"/>
      <c r="W8" s="68"/>
      <c r="X8" s="68"/>
      <c r="Y8" s="68"/>
      <c r="Z8" s="68"/>
    </row>
    <row r="9" spans="1:26" ht="12" customHeight="1">
      <c r="A9" s="195" t="s">
        <v>106</v>
      </c>
      <c r="B9" s="196"/>
      <c r="C9" s="197"/>
      <c r="D9" s="68"/>
      <c r="E9" s="68"/>
      <c r="F9" s="68"/>
      <c r="G9" s="68"/>
      <c r="H9" s="68"/>
      <c r="I9" s="68"/>
      <c r="J9" s="68"/>
      <c r="K9" s="68"/>
      <c r="L9" s="68"/>
      <c r="M9" s="68"/>
      <c r="N9" s="68"/>
      <c r="O9" s="68"/>
      <c r="P9" s="68"/>
      <c r="Q9" s="68"/>
      <c r="R9" s="68"/>
      <c r="S9" s="68"/>
      <c r="T9" s="68"/>
      <c r="U9" s="68"/>
      <c r="V9" s="68"/>
      <c r="W9" s="68"/>
      <c r="X9" s="68"/>
      <c r="Y9" s="68"/>
      <c r="Z9" s="68"/>
    </row>
    <row r="10" spans="1:26" ht="50.25" customHeight="1">
      <c r="A10" s="198" t="s">
        <v>182</v>
      </c>
      <c r="B10" s="196"/>
      <c r="C10" s="197"/>
      <c r="D10" s="68"/>
      <c r="E10" s="68"/>
      <c r="F10" s="68"/>
      <c r="G10" s="68"/>
      <c r="H10" s="68"/>
      <c r="I10" s="68"/>
      <c r="J10" s="68"/>
      <c r="K10" s="68"/>
      <c r="L10" s="68"/>
      <c r="M10" s="68"/>
      <c r="N10" s="68"/>
      <c r="O10" s="68"/>
      <c r="P10" s="68"/>
      <c r="Q10" s="68"/>
      <c r="R10" s="68"/>
      <c r="S10" s="68"/>
      <c r="T10" s="68"/>
      <c r="U10" s="68"/>
      <c r="V10" s="68"/>
      <c r="W10" s="68"/>
      <c r="X10" s="68"/>
      <c r="Y10" s="68"/>
      <c r="Z10" s="68"/>
    </row>
    <row r="11" spans="1:26" ht="51" customHeight="1">
      <c r="A11" s="198" t="s">
        <v>183</v>
      </c>
      <c r="B11" s="196"/>
      <c r="C11" s="197"/>
      <c r="D11" s="68"/>
      <c r="E11" s="68"/>
      <c r="F11" s="68"/>
      <c r="G11" s="68"/>
      <c r="H11" s="68"/>
      <c r="I11" s="68"/>
      <c r="J11" s="68"/>
      <c r="K11" s="68"/>
      <c r="L11" s="68"/>
      <c r="M11" s="68"/>
      <c r="N11" s="68"/>
      <c r="O11" s="68"/>
      <c r="P11" s="68"/>
      <c r="Q11" s="68"/>
      <c r="R11" s="68"/>
      <c r="S11" s="68"/>
      <c r="T11" s="68"/>
      <c r="U11" s="68"/>
      <c r="V11" s="68"/>
      <c r="W11" s="68"/>
      <c r="X11" s="68"/>
      <c r="Y11" s="68"/>
      <c r="Z11" s="68"/>
    </row>
    <row r="12" spans="1:26" ht="12" customHeight="1">
      <c r="A12" s="85"/>
      <c r="B12" s="84" t="s">
        <v>3</v>
      </c>
      <c r="C12" s="84" t="s">
        <v>3</v>
      </c>
      <c r="D12" s="68"/>
      <c r="E12" s="68"/>
      <c r="F12" s="68"/>
      <c r="G12" s="68"/>
      <c r="H12" s="68"/>
      <c r="I12" s="68"/>
      <c r="J12" s="68"/>
      <c r="K12" s="68"/>
      <c r="L12" s="68"/>
      <c r="M12" s="68"/>
      <c r="N12" s="68"/>
      <c r="O12" s="68"/>
      <c r="P12" s="68"/>
      <c r="Q12" s="68"/>
      <c r="R12" s="68"/>
      <c r="S12" s="68"/>
      <c r="T12" s="68"/>
      <c r="U12" s="68"/>
      <c r="V12" s="68"/>
      <c r="W12" s="68"/>
      <c r="X12" s="68"/>
      <c r="Y12" s="68"/>
      <c r="Z12" s="68"/>
    </row>
    <row r="13" spans="1:26" ht="30.75" customHeight="1">
      <c r="A13" s="195" t="s">
        <v>184</v>
      </c>
      <c r="B13" s="196"/>
      <c r="C13" s="197"/>
      <c r="D13" s="68"/>
      <c r="E13" s="68"/>
      <c r="F13" s="68"/>
      <c r="G13" s="68"/>
      <c r="H13" s="68"/>
      <c r="I13" s="68"/>
      <c r="J13" s="68"/>
      <c r="K13" s="68"/>
      <c r="L13" s="68"/>
      <c r="M13" s="68"/>
      <c r="N13" s="68"/>
      <c r="O13" s="68"/>
      <c r="P13" s="68"/>
      <c r="Q13" s="68"/>
      <c r="R13" s="68"/>
      <c r="S13" s="68"/>
      <c r="T13" s="68"/>
      <c r="U13" s="68"/>
      <c r="V13" s="68"/>
      <c r="W13" s="68"/>
      <c r="X13" s="68"/>
      <c r="Y13" s="68"/>
      <c r="Z13" s="68"/>
    </row>
    <row r="14" spans="1:26" ht="42.75" customHeight="1">
      <c r="A14" s="198" t="s">
        <v>185</v>
      </c>
      <c r="B14" s="196"/>
      <c r="C14" s="197"/>
      <c r="D14" s="68"/>
      <c r="E14" s="68"/>
      <c r="F14" s="68"/>
      <c r="G14" s="68"/>
      <c r="H14" s="68"/>
      <c r="I14" s="68"/>
      <c r="J14" s="68"/>
      <c r="K14" s="68"/>
      <c r="L14" s="68"/>
      <c r="M14" s="68"/>
      <c r="N14" s="68"/>
      <c r="O14" s="68"/>
      <c r="P14" s="68"/>
      <c r="Q14" s="68"/>
      <c r="R14" s="68"/>
      <c r="S14" s="68"/>
      <c r="T14" s="68"/>
      <c r="U14" s="68"/>
      <c r="V14" s="68"/>
      <c r="W14" s="68"/>
      <c r="X14" s="68"/>
      <c r="Y14" s="68"/>
      <c r="Z14" s="68"/>
    </row>
    <row r="15" spans="1:26" ht="25.5" customHeight="1">
      <c r="A15" s="198" t="s">
        <v>186</v>
      </c>
      <c r="B15" s="196"/>
      <c r="C15" s="197"/>
      <c r="D15" s="68"/>
      <c r="E15" s="68"/>
      <c r="F15" s="68"/>
      <c r="G15" s="68"/>
      <c r="H15" s="68"/>
      <c r="I15" s="68"/>
      <c r="J15" s="68"/>
      <c r="K15" s="68"/>
      <c r="L15" s="68"/>
      <c r="M15" s="68"/>
      <c r="N15" s="68"/>
      <c r="O15" s="68"/>
      <c r="P15" s="68"/>
      <c r="Q15" s="68"/>
      <c r="R15" s="68"/>
      <c r="S15" s="68"/>
      <c r="T15" s="68"/>
      <c r="U15" s="68"/>
      <c r="V15" s="68"/>
      <c r="W15" s="68"/>
      <c r="X15" s="68"/>
      <c r="Y15" s="68"/>
      <c r="Z15" s="68"/>
    </row>
    <row r="16" spans="1:26" ht="12" customHeight="1">
      <c r="A16" s="84" t="s">
        <v>3</v>
      </c>
      <c r="B16" s="84" t="s">
        <v>3</v>
      </c>
      <c r="C16" s="84" t="s">
        <v>3</v>
      </c>
      <c r="D16" s="68"/>
      <c r="E16" s="68"/>
      <c r="F16" s="68"/>
      <c r="G16" s="68"/>
      <c r="H16" s="68"/>
      <c r="I16" s="68"/>
      <c r="J16" s="68"/>
      <c r="K16" s="68"/>
      <c r="L16" s="68"/>
      <c r="M16" s="68"/>
      <c r="N16" s="68"/>
      <c r="O16" s="68"/>
      <c r="P16" s="68"/>
      <c r="Q16" s="68"/>
      <c r="R16" s="68"/>
      <c r="S16" s="68"/>
      <c r="T16" s="68"/>
      <c r="U16" s="68"/>
      <c r="V16" s="68"/>
      <c r="W16" s="68"/>
      <c r="X16" s="68"/>
      <c r="Y16" s="68"/>
      <c r="Z16" s="68"/>
    </row>
    <row r="17" spans="1:26" ht="61.5" customHeight="1">
      <c r="A17" s="195" t="s">
        <v>187</v>
      </c>
      <c r="B17" s="196"/>
      <c r="C17" s="197"/>
      <c r="D17" s="68"/>
      <c r="E17" s="68"/>
      <c r="F17" s="68"/>
      <c r="G17" s="68"/>
      <c r="H17" s="68"/>
      <c r="I17" s="68"/>
      <c r="J17" s="68"/>
      <c r="K17" s="68"/>
      <c r="L17" s="68"/>
      <c r="M17" s="68"/>
      <c r="N17" s="68"/>
      <c r="O17" s="68"/>
      <c r="P17" s="68"/>
      <c r="Q17" s="68"/>
      <c r="R17" s="68"/>
      <c r="S17" s="68"/>
      <c r="T17" s="68"/>
      <c r="U17" s="68"/>
      <c r="V17" s="68"/>
      <c r="W17" s="68"/>
      <c r="X17" s="68"/>
      <c r="Y17" s="68"/>
      <c r="Z17" s="68"/>
    </row>
    <row r="18" spans="1:26" ht="25.5" customHeight="1">
      <c r="A18" s="198" t="s">
        <v>188</v>
      </c>
      <c r="B18" s="196"/>
      <c r="C18" s="197"/>
      <c r="D18" s="68"/>
      <c r="E18" s="68"/>
      <c r="F18" s="68"/>
      <c r="G18" s="68"/>
      <c r="H18" s="68"/>
      <c r="I18" s="68"/>
      <c r="J18" s="68"/>
      <c r="K18" s="68"/>
      <c r="L18" s="68"/>
      <c r="M18" s="68"/>
      <c r="N18" s="68"/>
      <c r="O18" s="68"/>
      <c r="P18" s="68"/>
      <c r="Q18" s="68"/>
      <c r="R18" s="68"/>
      <c r="S18" s="68"/>
      <c r="T18" s="68"/>
      <c r="U18" s="68"/>
      <c r="V18" s="68"/>
      <c r="W18" s="68"/>
      <c r="X18" s="68"/>
      <c r="Y18" s="68"/>
      <c r="Z18" s="68"/>
    </row>
    <row r="19" spans="1:26" ht="12" customHeight="1">
      <c r="A19" s="198" t="s">
        <v>189</v>
      </c>
      <c r="B19" s="196"/>
      <c r="C19" s="197"/>
      <c r="D19" s="68"/>
      <c r="E19" s="68"/>
      <c r="F19" s="68"/>
      <c r="G19" s="68"/>
      <c r="H19" s="68"/>
      <c r="I19" s="68"/>
      <c r="J19" s="68"/>
      <c r="K19" s="68"/>
      <c r="L19" s="68"/>
      <c r="M19" s="68"/>
      <c r="N19" s="68"/>
      <c r="O19" s="68"/>
      <c r="P19" s="68"/>
      <c r="Q19" s="68"/>
      <c r="R19" s="68"/>
      <c r="S19" s="68"/>
      <c r="T19" s="68"/>
      <c r="U19" s="68"/>
      <c r="V19" s="68"/>
      <c r="W19" s="68"/>
      <c r="X19" s="68"/>
      <c r="Y19" s="68"/>
      <c r="Z19" s="68"/>
    </row>
    <row r="20" spans="1:26" ht="12" customHeight="1">
      <c r="A20" s="198" t="s">
        <v>190</v>
      </c>
      <c r="B20" s="196"/>
      <c r="C20" s="197"/>
      <c r="D20" s="68"/>
      <c r="E20" s="68"/>
      <c r="F20" s="68"/>
      <c r="G20" s="68"/>
      <c r="H20" s="68"/>
      <c r="I20" s="68"/>
      <c r="J20" s="68"/>
      <c r="K20" s="68"/>
      <c r="L20" s="68"/>
      <c r="M20" s="68"/>
      <c r="N20" s="68"/>
      <c r="O20" s="68"/>
      <c r="P20" s="68"/>
      <c r="Q20" s="68"/>
      <c r="R20" s="68"/>
      <c r="S20" s="68"/>
      <c r="T20" s="68"/>
      <c r="U20" s="68"/>
      <c r="V20" s="68"/>
      <c r="W20" s="68"/>
      <c r="X20" s="68"/>
      <c r="Y20" s="68"/>
      <c r="Z20" s="68"/>
    </row>
    <row r="21" spans="1:26" ht="12" customHeight="1">
      <c r="A21" s="84" t="s">
        <v>191</v>
      </c>
      <c r="B21" s="86"/>
      <c r="C21" s="86"/>
      <c r="D21" s="68"/>
      <c r="E21" s="68"/>
      <c r="F21" s="68"/>
      <c r="G21" s="68"/>
      <c r="H21" s="68"/>
      <c r="I21" s="68"/>
      <c r="J21" s="68"/>
      <c r="K21" s="68"/>
      <c r="L21" s="68"/>
      <c r="M21" s="68"/>
      <c r="N21" s="68"/>
      <c r="O21" s="68"/>
      <c r="P21" s="68"/>
      <c r="Q21" s="68"/>
      <c r="R21" s="68"/>
      <c r="S21" s="68"/>
      <c r="T21" s="68"/>
      <c r="U21" s="68"/>
      <c r="V21" s="68"/>
      <c r="W21" s="68"/>
      <c r="X21" s="68"/>
      <c r="Y21" s="68"/>
      <c r="Z21" s="68"/>
    </row>
    <row r="22" spans="1:26" ht="12" customHeight="1">
      <c r="A22" s="84" t="s">
        <v>192</v>
      </c>
      <c r="B22" s="86"/>
      <c r="C22" s="86"/>
      <c r="D22" s="68"/>
      <c r="E22" s="68"/>
      <c r="F22" s="68"/>
      <c r="G22" s="68"/>
      <c r="H22" s="68"/>
      <c r="I22" s="68"/>
      <c r="J22" s="68"/>
      <c r="K22" s="68"/>
      <c r="L22" s="68"/>
      <c r="M22" s="68"/>
      <c r="N22" s="68"/>
      <c r="O22" s="68"/>
      <c r="P22" s="68"/>
      <c r="Q22" s="68"/>
      <c r="R22" s="68"/>
      <c r="S22" s="68"/>
      <c r="T22" s="68"/>
      <c r="U22" s="68"/>
      <c r="V22" s="68"/>
      <c r="W22" s="68"/>
      <c r="X22" s="68"/>
      <c r="Y22" s="68"/>
      <c r="Z22" s="68"/>
    </row>
    <row r="23" spans="1:26" ht="12" customHeight="1">
      <c r="A23" s="85"/>
      <c r="B23" s="85"/>
      <c r="C23" s="85"/>
      <c r="D23" s="68"/>
      <c r="E23" s="68"/>
      <c r="F23" s="68"/>
      <c r="G23" s="68"/>
      <c r="H23" s="68"/>
      <c r="I23" s="68"/>
      <c r="J23" s="68"/>
      <c r="K23" s="68"/>
      <c r="L23" s="68"/>
      <c r="M23" s="68"/>
      <c r="N23" s="68"/>
      <c r="O23" s="68"/>
      <c r="P23" s="68"/>
      <c r="Q23" s="68"/>
      <c r="R23" s="68"/>
      <c r="S23" s="68"/>
      <c r="T23" s="68"/>
      <c r="U23" s="68"/>
      <c r="V23" s="68"/>
      <c r="W23" s="68"/>
      <c r="X23" s="68"/>
      <c r="Y23" s="68"/>
      <c r="Z23" s="68"/>
    </row>
    <row r="24" spans="1:26" ht="30.75" customHeight="1">
      <c r="A24" s="195" t="s">
        <v>193</v>
      </c>
      <c r="B24" s="196"/>
      <c r="C24" s="197"/>
      <c r="D24" s="68"/>
      <c r="E24" s="68"/>
      <c r="F24" s="68"/>
      <c r="G24" s="68"/>
      <c r="H24" s="68"/>
      <c r="I24" s="68"/>
      <c r="J24" s="68"/>
      <c r="K24" s="68"/>
      <c r="L24" s="68"/>
      <c r="M24" s="68"/>
      <c r="N24" s="68"/>
      <c r="O24" s="68"/>
      <c r="P24" s="68"/>
      <c r="Q24" s="68"/>
      <c r="R24" s="68"/>
      <c r="S24" s="68"/>
      <c r="T24" s="68"/>
      <c r="U24" s="68"/>
      <c r="V24" s="68"/>
      <c r="W24" s="68"/>
      <c r="X24" s="68"/>
      <c r="Y24" s="68"/>
      <c r="Z24" s="68"/>
    </row>
    <row r="25" spans="1:26" ht="29.25" customHeight="1">
      <c r="A25" s="198" t="s">
        <v>194</v>
      </c>
      <c r="B25" s="196"/>
      <c r="C25" s="197"/>
      <c r="D25" s="68"/>
      <c r="E25" s="68"/>
      <c r="F25" s="68"/>
      <c r="G25" s="68"/>
      <c r="H25" s="68"/>
      <c r="I25" s="68"/>
      <c r="J25" s="68"/>
      <c r="K25" s="68"/>
      <c r="L25" s="68"/>
      <c r="M25" s="68"/>
      <c r="N25" s="68"/>
      <c r="O25" s="68"/>
      <c r="P25" s="68"/>
      <c r="Q25" s="68"/>
      <c r="R25" s="68"/>
      <c r="S25" s="68"/>
      <c r="T25" s="68"/>
      <c r="U25" s="68"/>
      <c r="V25" s="68"/>
      <c r="W25" s="68"/>
      <c r="X25" s="68"/>
      <c r="Y25" s="68"/>
      <c r="Z25" s="68"/>
    </row>
    <row r="26" spans="1:26" ht="54" customHeight="1">
      <c r="A26" s="198" t="s">
        <v>195</v>
      </c>
      <c r="B26" s="196"/>
      <c r="C26" s="197"/>
      <c r="D26" s="68"/>
      <c r="E26" s="68"/>
      <c r="F26" s="68"/>
      <c r="G26" s="68"/>
      <c r="H26" s="68"/>
      <c r="I26" s="68"/>
      <c r="J26" s="68"/>
      <c r="K26" s="68"/>
      <c r="L26" s="68"/>
      <c r="M26" s="68"/>
      <c r="N26" s="68"/>
      <c r="O26" s="68"/>
      <c r="P26" s="68"/>
      <c r="Q26" s="68"/>
      <c r="R26" s="68"/>
      <c r="S26" s="68"/>
      <c r="T26" s="68"/>
      <c r="U26" s="68"/>
      <c r="V26" s="68"/>
      <c r="W26" s="68"/>
      <c r="X26" s="68"/>
      <c r="Y26" s="68"/>
      <c r="Z26" s="68"/>
    </row>
    <row r="27" spans="1:26" ht="39" customHeight="1">
      <c r="A27" s="198" t="s">
        <v>196</v>
      </c>
      <c r="B27" s="196"/>
      <c r="C27" s="197"/>
      <c r="D27" s="68"/>
      <c r="E27" s="68"/>
      <c r="F27" s="68"/>
      <c r="G27" s="68"/>
      <c r="H27" s="68"/>
      <c r="I27" s="68"/>
      <c r="J27" s="68"/>
      <c r="K27" s="68"/>
      <c r="L27" s="68"/>
      <c r="M27" s="68"/>
      <c r="N27" s="68"/>
      <c r="O27" s="68"/>
      <c r="P27" s="68"/>
      <c r="Q27" s="68"/>
      <c r="R27" s="68"/>
      <c r="S27" s="68"/>
      <c r="T27" s="68"/>
      <c r="U27" s="68"/>
      <c r="V27" s="68"/>
      <c r="W27" s="68"/>
      <c r="X27" s="68"/>
      <c r="Y27" s="68"/>
      <c r="Z27" s="68"/>
    </row>
    <row r="28" spans="1:26" ht="12" customHeight="1">
      <c r="A28" s="198" t="s">
        <v>3</v>
      </c>
      <c r="B28" s="196"/>
      <c r="C28" s="197"/>
      <c r="D28" s="68"/>
      <c r="E28" s="68"/>
      <c r="F28" s="68"/>
      <c r="G28" s="68"/>
      <c r="H28" s="68"/>
      <c r="I28" s="68"/>
      <c r="J28" s="68"/>
      <c r="K28" s="68"/>
      <c r="L28" s="68"/>
      <c r="M28" s="68"/>
      <c r="N28" s="68"/>
      <c r="O28" s="68"/>
      <c r="P28" s="68"/>
      <c r="Q28" s="68"/>
      <c r="R28" s="68"/>
      <c r="S28" s="68"/>
      <c r="T28" s="68"/>
      <c r="U28" s="68"/>
      <c r="V28" s="68"/>
      <c r="W28" s="68"/>
      <c r="X28" s="68"/>
      <c r="Y28" s="68"/>
      <c r="Z28" s="68"/>
    </row>
    <row r="29" spans="1:26" ht="12" customHeight="1">
      <c r="A29" s="195" t="s">
        <v>197</v>
      </c>
      <c r="B29" s="196"/>
      <c r="C29" s="197"/>
      <c r="D29" s="68"/>
      <c r="E29" s="68"/>
      <c r="F29" s="68"/>
      <c r="G29" s="68"/>
      <c r="H29" s="68"/>
      <c r="I29" s="68"/>
      <c r="J29" s="68"/>
      <c r="K29" s="68"/>
      <c r="L29" s="68"/>
      <c r="M29" s="68"/>
      <c r="N29" s="68"/>
      <c r="O29" s="68"/>
      <c r="P29" s="68"/>
      <c r="Q29" s="68"/>
      <c r="R29" s="68"/>
      <c r="S29" s="68"/>
      <c r="T29" s="68"/>
      <c r="U29" s="68"/>
      <c r="V29" s="68"/>
      <c r="W29" s="68"/>
      <c r="X29" s="68"/>
      <c r="Y29" s="68"/>
      <c r="Z29" s="68"/>
    </row>
    <row r="30" spans="1:26" ht="21" customHeight="1">
      <c r="A30" s="198" t="s">
        <v>198</v>
      </c>
      <c r="B30" s="196"/>
      <c r="C30" s="197"/>
      <c r="D30" s="68"/>
      <c r="E30" s="68"/>
      <c r="F30" s="68"/>
      <c r="G30" s="68"/>
      <c r="H30" s="68"/>
      <c r="I30" s="68"/>
      <c r="J30" s="68"/>
      <c r="K30" s="68"/>
      <c r="L30" s="68"/>
      <c r="M30" s="68"/>
      <c r="N30" s="68"/>
      <c r="O30" s="68"/>
      <c r="P30" s="68"/>
      <c r="Q30" s="68"/>
      <c r="R30" s="68"/>
      <c r="S30" s="68"/>
      <c r="T30" s="68"/>
      <c r="U30" s="68"/>
      <c r="V30" s="68"/>
      <c r="W30" s="68"/>
      <c r="X30" s="68"/>
      <c r="Y30" s="68"/>
      <c r="Z30" s="68"/>
    </row>
    <row r="31" spans="1:26" ht="12" customHeight="1">
      <c r="A31" s="84" t="s">
        <v>3</v>
      </c>
      <c r="B31" s="84" t="s">
        <v>3</v>
      </c>
      <c r="C31" s="84" t="s">
        <v>3</v>
      </c>
      <c r="D31" s="68"/>
      <c r="E31" s="68"/>
      <c r="F31" s="68"/>
      <c r="G31" s="68"/>
      <c r="H31" s="68"/>
      <c r="I31" s="68"/>
      <c r="J31" s="68"/>
      <c r="K31" s="68"/>
      <c r="L31" s="68"/>
      <c r="M31" s="68"/>
      <c r="N31" s="68"/>
      <c r="O31" s="68"/>
      <c r="P31" s="68"/>
      <c r="Q31" s="68"/>
      <c r="R31" s="68"/>
      <c r="S31" s="68"/>
      <c r="T31" s="68"/>
      <c r="U31" s="68"/>
      <c r="V31" s="68"/>
      <c r="W31" s="68"/>
      <c r="X31" s="68"/>
      <c r="Y31" s="68"/>
      <c r="Z31" s="68"/>
    </row>
    <row r="32" spans="1:26" ht="21" customHeight="1">
      <c r="A32" s="201" t="s">
        <v>199</v>
      </c>
      <c r="B32" s="196"/>
      <c r="C32" s="197"/>
      <c r="D32" s="68"/>
      <c r="E32" s="68"/>
      <c r="F32" s="68"/>
      <c r="G32" s="68"/>
      <c r="H32" s="68"/>
      <c r="I32" s="68"/>
      <c r="J32" s="68"/>
      <c r="K32" s="68"/>
      <c r="L32" s="68"/>
      <c r="M32" s="68"/>
      <c r="N32" s="68"/>
      <c r="O32" s="68"/>
      <c r="P32" s="68"/>
      <c r="Q32" s="68"/>
      <c r="R32" s="68"/>
      <c r="S32" s="68"/>
      <c r="T32" s="68"/>
      <c r="U32" s="68"/>
      <c r="V32" s="68"/>
      <c r="W32" s="68"/>
      <c r="X32" s="68"/>
      <c r="Y32" s="68"/>
      <c r="Z32" s="68"/>
    </row>
    <row r="33" spans="1:26" ht="12" customHeight="1">
      <c r="A33" s="87" t="s">
        <v>200</v>
      </c>
      <c r="B33" s="87"/>
      <c r="C33" s="88"/>
      <c r="D33" s="68"/>
      <c r="E33" s="68"/>
      <c r="F33" s="68"/>
      <c r="G33" s="68"/>
      <c r="H33" s="68"/>
      <c r="I33" s="68"/>
      <c r="J33" s="68"/>
      <c r="K33" s="68"/>
      <c r="L33" s="68"/>
      <c r="M33" s="68"/>
      <c r="N33" s="68"/>
      <c r="O33" s="68"/>
      <c r="P33" s="68"/>
      <c r="Q33" s="68"/>
      <c r="R33" s="68"/>
      <c r="S33" s="68"/>
      <c r="T33" s="68"/>
      <c r="U33" s="68"/>
      <c r="V33" s="68"/>
      <c r="W33" s="68"/>
      <c r="X33" s="68"/>
      <c r="Y33" s="68"/>
      <c r="Z33" s="68"/>
    </row>
    <row r="34" spans="1:26" ht="12" customHeight="1">
      <c r="A34" s="87" t="s">
        <v>201</v>
      </c>
      <c r="B34" s="87"/>
      <c r="C34" s="88"/>
      <c r="D34" s="68"/>
      <c r="E34" s="68"/>
      <c r="F34" s="68"/>
      <c r="G34" s="68"/>
      <c r="H34" s="68"/>
      <c r="I34" s="68"/>
      <c r="J34" s="68"/>
      <c r="K34" s="68"/>
      <c r="L34" s="68"/>
      <c r="M34" s="68"/>
      <c r="N34" s="68"/>
      <c r="O34" s="68"/>
      <c r="P34" s="68"/>
      <c r="Q34" s="68"/>
      <c r="R34" s="68"/>
      <c r="S34" s="68"/>
      <c r="T34" s="68"/>
      <c r="U34" s="68"/>
      <c r="V34" s="68"/>
      <c r="W34" s="68"/>
      <c r="X34" s="68"/>
      <c r="Y34" s="68"/>
      <c r="Z34" s="68"/>
    </row>
    <row r="35" spans="1:26" ht="12" customHeight="1">
      <c r="A35" s="87" t="s">
        <v>202</v>
      </c>
      <c r="B35" s="87"/>
      <c r="C35" s="88"/>
      <c r="D35" s="68"/>
      <c r="E35" s="68"/>
      <c r="F35" s="68"/>
      <c r="G35" s="68"/>
      <c r="H35" s="68"/>
      <c r="I35" s="68"/>
      <c r="J35" s="68"/>
      <c r="K35" s="68"/>
      <c r="L35" s="68"/>
      <c r="M35" s="68"/>
      <c r="N35" s="68"/>
      <c r="O35" s="68"/>
      <c r="P35" s="68"/>
      <c r="Q35" s="68"/>
      <c r="R35" s="68"/>
      <c r="S35" s="68"/>
      <c r="T35" s="68"/>
      <c r="U35" s="68"/>
      <c r="V35" s="68"/>
      <c r="W35" s="68"/>
      <c r="X35" s="68"/>
      <c r="Y35" s="68"/>
      <c r="Z35" s="68"/>
    </row>
    <row r="36" spans="1:26" ht="12" customHeight="1">
      <c r="A36" s="87" t="s">
        <v>203</v>
      </c>
      <c r="B36" s="87"/>
      <c r="C36" s="88"/>
      <c r="D36" s="68"/>
      <c r="E36" s="68"/>
      <c r="F36" s="68"/>
      <c r="G36" s="68"/>
      <c r="H36" s="68"/>
      <c r="I36" s="68"/>
      <c r="J36" s="68"/>
      <c r="K36" s="68"/>
      <c r="L36" s="68"/>
      <c r="M36" s="68"/>
      <c r="N36" s="68"/>
      <c r="O36" s="68"/>
      <c r="P36" s="68"/>
      <c r="Q36" s="68"/>
      <c r="R36" s="68"/>
      <c r="S36" s="68"/>
      <c r="T36" s="68"/>
      <c r="U36" s="68"/>
      <c r="V36" s="68"/>
      <c r="W36" s="68"/>
      <c r="X36" s="68"/>
      <c r="Y36" s="68"/>
      <c r="Z36" s="68"/>
    </row>
    <row r="37" spans="1:26" ht="12" customHeight="1">
      <c r="A37" s="84" t="s">
        <v>204</v>
      </c>
      <c r="B37" s="84"/>
      <c r="C37" s="86"/>
      <c r="D37" s="68"/>
      <c r="E37" s="68"/>
      <c r="F37" s="68"/>
      <c r="G37" s="68"/>
      <c r="H37" s="68"/>
      <c r="I37" s="68"/>
      <c r="J37" s="68"/>
      <c r="K37" s="68"/>
      <c r="L37" s="68"/>
      <c r="M37" s="68"/>
      <c r="N37" s="68"/>
      <c r="O37" s="68"/>
      <c r="P37" s="68"/>
      <c r="Q37" s="68"/>
      <c r="R37" s="68"/>
      <c r="S37" s="68"/>
      <c r="T37" s="68"/>
      <c r="U37" s="68"/>
      <c r="V37" s="68"/>
      <c r="W37" s="68"/>
      <c r="X37" s="68"/>
      <c r="Y37" s="68"/>
      <c r="Z37" s="68"/>
    </row>
    <row r="38" spans="1:26" ht="26.25" customHeight="1">
      <c r="A38" s="89" t="s">
        <v>205</v>
      </c>
      <c r="B38" s="89"/>
      <c r="C38" s="90"/>
      <c r="D38" s="68"/>
      <c r="E38" s="68"/>
      <c r="F38" s="68"/>
      <c r="G38" s="68"/>
      <c r="H38" s="68"/>
      <c r="I38" s="68"/>
      <c r="J38" s="68"/>
      <c r="K38" s="68"/>
      <c r="L38" s="68"/>
      <c r="M38" s="68"/>
      <c r="N38" s="68"/>
      <c r="O38" s="68"/>
      <c r="P38" s="68"/>
      <c r="Q38" s="68"/>
      <c r="R38" s="68"/>
      <c r="S38" s="68"/>
      <c r="T38" s="68"/>
      <c r="U38" s="68"/>
      <c r="V38" s="68"/>
      <c r="W38" s="68"/>
      <c r="X38" s="68"/>
      <c r="Y38" s="68"/>
      <c r="Z38" s="68"/>
    </row>
    <row r="39" spans="1:26" ht="12" customHeight="1">
      <c r="A39" s="89" t="s">
        <v>206</v>
      </c>
      <c r="B39" s="89"/>
      <c r="C39" s="90"/>
      <c r="D39" s="68"/>
      <c r="E39" s="68"/>
      <c r="F39" s="68"/>
      <c r="G39" s="68"/>
      <c r="H39" s="68"/>
      <c r="I39" s="68"/>
      <c r="J39" s="68"/>
      <c r="K39" s="68"/>
      <c r="L39" s="68"/>
      <c r="M39" s="68"/>
      <c r="N39" s="68"/>
      <c r="O39" s="68"/>
      <c r="P39" s="68"/>
      <c r="Q39" s="68"/>
      <c r="R39" s="68"/>
      <c r="S39" s="68"/>
      <c r="T39" s="68"/>
      <c r="U39" s="68"/>
      <c r="V39" s="68"/>
      <c r="W39" s="68"/>
      <c r="X39" s="68"/>
      <c r="Y39" s="68"/>
      <c r="Z39" s="68"/>
    </row>
    <row r="40" spans="1:26" ht="12.75" customHeight="1">
      <c r="A40" s="87" t="s">
        <v>207</v>
      </c>
      <c r="B40" s="87"/>
      <c r="C40" s="88"/>
      <c r="D40" s="68"/>
      <c r="E40" s="68"/>
      <c r="F40" s="68"/>
      <c r="G40" s="68"/>
      <c r="H40" s="68"/>
      <c r="I40" s="68"/>
      <c r="J40" s="68"/>
      <c r="K40" s="68"/>
      <c r="L40" s="68"/>
      <c r="M40" s="68"/>
      <c r="N40" s="68"/>
      <c r="O40" s="68"/>
      <c r="P40" s="68"/>
      <c r="Q40" s="68"/>
      <c r="R40" s="68"/>
      <c r="S40" s="68"/>
      <c r="T40" s="68"/>
      <c r="U40" s="68"/>
      <c r="V40" s="68"/>
      <c r="W40" s="68"/>
      <c r="X40" s="68"/>
      <c r="Y40" s="68"/>
      <c r="Z40" s="68"/>
    </row>
    <row r="41" spans="1:26" ht="12.75" customHeight="1">
      <c r="A41" s="84" t="s">
        <v>208</v>
      </c>
      <c r="B41" s="84"/>
      <c r="C41" s="86"/>
      <c r="D41" s="68"/>
      <c r="E41" s="68"/>
      <c r="F41" s="68"/>
      <c r="G41" s="68"/>
      <c r="H41" s="68"/>
      <c r="I41" s="68"/>
      <c r="J41" s="68"/>
      <c r="K41" s="68"/>
      <c r="L41" s="68"/>
      <c r="M41" s="68"/>
      <c r="N41" s="68"/>
      <c r="O41" s="68"/>
      <c r="P41" s="68"/>
      <c r="Q41" s="68"/>
      <c r="R41" s="68"/>
      <c r="S41" s="68"/>
      <c r="T41" s="68"/>
      <c r="U41" s="68"/>
      <c r="V41" s="68"/>
      <c r="W41" s="68"/>
      <c r="X41" s="68"/>
      <c r="Y41" s="68"/>
      <c r="Z41" s="68"/>
    </row>
    <row r="42" spans="1:26" ht="12" customHeight="1">
      <c r="A42" s="91" t="s">
        <v>3</v>
      </c>
      <c r="B42" s="199" t="s">
        <v>3</v>
      </c>
      <c r="C42" s="202"/>
      <c r="D42" s="68"/>
      <c r="E42" s="68"/>
      <c r="F42" s="68"/>
      <c r="G42" s="68"/>
      <c r="H42" s="68"/>
      <c r="I42" s="68"/>
      <c r="J42" s="68"/>
      <c r="K42" s="68"/>
      <c r="L42" s="68"/>
      <c r="M42" s="68"/>
      <c r="N42" s="68"/>
      <c r="O42" s="68"/>
      <c r="P42" s="68"/>
      <c r="Q42" s="68"/>
      <c r="R42" s="68"/>
      <c r="S42" s="68"/>
      <c r="T42" s="68"/>
      <c r="U42" s="68"/>
      <c r="V42" s="68"/>
      <c r="W42" s="68"/>
      <c r="X42" s="68"/>
      <c r="Y42" s="68"/>
      <c r="Z42" s="68"/>
    </row>
    <row r="43" spans="1:26" ht="12" customHeight="1">
      <c r="A43" s="198" t="s">
        <v>209</v>
      </c>
      <c r="B43" s="196"/>
      <c r="C43" s="197"/>
      <c r="D43" s="68"/>
      <c r="E43" s="68"/>
      <c r="F43" s="68"/>
      <c r="G43" s="68"/>
      <c r="H43" s="68"/>
      <c r="I43" s="68"/>
      <c r="J43" s="68"/>
      <c r="K43" s="68"/>
      <c r="L43" s="68"/>
      <c r="M43" s="68"/>
      <c r="N43" s="68"/>
      <c r="O43" s="68"/>
      <c r="P43" s="68"/>
      <c r="Q43" s="68"/>
      <c r="R43" s="68"/>
      <c r="S43" s="68"/>
      <c r="T43" s="68"/>
      <c r="U43" s="68"/>
      <c r="V43" s="68"/>
      <c r="W43" s="68"/>
      <c r="X43" s="68"/>
      <c r="Y43" s="68"/>
      <c r="Z43" s="68"/>
    </row>
    <row r="44" spans="1:26" ht="12" customHeight="1">
      <c r="A44" s="200" t="s">
        <v>210</v>
      </c>
      <c r="B44" s="196"/>
      <c r="C44" s="197"/>
      <c r="D44" s="68"/>
      <c r="E44" s="68"/>
      <c r="F44" s="68"/>
      <c r="G44" s="68"/>
      <c r="H44" s="68"/>
      <c r="I44" s="68"/>
      <c r="J44" s="68"/>
      <c r="K44" s="68"/>
      <c r="L44" s="68"/>
      <c r="M44" s="68"/>
      <c r="N44" s="68"/>
      <c r="O44" s="68"/>
      <c r="P44" s="68"/>
      <c r="Q44" s="68"/>
      <c r="R44" s="68"/>
      <c r="S44" s="68"/>
      <c r="T44" s="68"/>
      <c r="U44" s="68"/>
      <c r="V44" s="68"/>
      <c r="W44" s="68"/>
      <c r="X44" s="68"/>
      <c r="Y44" s="68"/>
      <c r="Z44" s="68"/>
    </row>
    <row r="45" spans="1:26" ht="12" customHeight="1">
      <c r="A45" s="198" t="s">
        <v>211</v>
      </c>
      <c r="B45" s="196"/>
      <c r="C45" s="197"/>
      <c r="D45" s="68"/>
      <c r="E45" s="68"/>
      <c r="F45" s="68"/>
      <c r="G45" s="68"/>
      <c r="H45" s="68"/>
      <c r="I45" s="68"/>
      <c r="J45" s="68"/>
      <c r="K45" s="68"/>
      <c r="L45" s="68"/>
      <c r="M45" s="68"/>
      <c r="N45" s="68"/>
      <c r="O45" s="68"/>
      <c r="P45" s="68"/>
      <c r="Q45" s="68"/>
      <c r="R45" s="68"/>
      <c r="S45" s="68"/>
      <c r="T45" s="68"/>
      <c r="U45" s="68"/>
      <c r="V45" s="68"/>
      <c r="W45" s="68"/>
      <c r="X45" s="68"/>
      <c r="Y45" s="68"/>
      <c r="Z45" s="68"/>
    </row>
    <row r="46" spans="1:26" ht="12" customHeight="1">
      <c r="A46" s="84" t="s">
        <v>3</v>
      </c>
      <c r="B46" s="84" t="s">
        <v>3</v>
      </c>
      <c r="C46" s="84" t="s">
        <v>3</v>
      </c>
      <c r="D46" s="68"/>
      <c r="E46" s="68"/>
      <c r="F46" s="68"/>
      <c r="G46" s="68"/>
      <c r="H46" s="68"/>
      <c r="I46" s="68"/>
      <c r="J46" s="68"/>
      <c r="K46" s="68"/>
      <c r="L46" s="68"/>
      <c r="M46" s="68"/>
      <c r="N46" s="68"/>
      <c r="O46" s="68"/>
      <c r="P46" s="68"/>
      <c r="Q46" s="68"/>
      <c r="R46" s="68"/>
      <c r="S46" s="68"/>
      <c r="T46" s="68"/>
      <c r="U46" s="68"/>
      <c r="V46" s="68"/>
      <c r="W46" s="68"/>
      <c r="X46" s="68"/>
      <c r="Y46" s="68"/>
      <c r="Z46" s="68"/>
    </row>
    <row r="47" spans="1:26" ht="19.5" customHeight="1">
      <c r="A47" s="198" t="s">
        <v>212</v>
      </c>
      <c r="B47" s="196"/>
      <c r="C47" s="197"/>
      <c r="D47" s="68"/>
      <c r="E47" s="68"/>
      <c r="F47" s="68"/>
      <c r="G47" s="68"/>
      <c r="H47" s="68"/>
      <c r="I47" s="68"/>
      <c r="J47" s="68"/>
      <c r="K47" s="68"/>
      <c r="L47" s="68"/>
      <c r="M47" s="68"/>
      <c r="N47" s="68"/>
      <c r="O47" s="68"/>
      <c r="P47" s="68"/>
      <c r="Q47" s="68"/>
      <c r="R47" s="68"/>
      <c r="S47" s="68"/>
      <c r="T47" s="68"/>
      <c r="U47" s="68"/>
      <c r="V47" s="68"/>
      <c r="W47" s="68"/>
      <c r="X47" s="68"/>
      <c r="Y47" s="68"/>
      <c r="Z47" s="68"/>
    </row>
    <row r="48" spans="1:26" ht="12" customHeight="1">
      <c r="A48" s="84" t="s">
        <v>3</v>
      </c>
      <c r="B48" s="84" t="s">
        <v>3</v>
      </c>
      <c r="C48" s="84" t="s">
        <v>3</v>
      </c>
      <c r="D48" s="68"/>
      <c r="E48" s="68"/>
      <c r="F48" s="68"/>
      <c r="G48" s="68"/>
      <c r="H48" s="68"/>
      <c r="I48" s="68"/>
      <c r="J48" s="68"/>
      <c r="K48" s="68"/>
      <c r="L48" s="68"/>
      <c r="M48" s="68"/>
      <c r="N48" s="68"/>
      <c r="O48" s="68"/>
      <c r="P48" s="68"/>
      <c r="Q48" s="68"/>
      <c r="R48" s="68"/>
      <c r="S48" s="68"/>
      <c r="T48" s="68"/>
      <c r="U48" s="68"/>
      <c r="V48" s="68"/>
      <c r="W48" s="68"/>
      <c r="X48" s="68"/>
      <c r="Y48" s="68"/>
      <c r="Z48" s="68"/>
    </row>
    <row r="49" spans="1:26" ht="12" customHeight="1">
      <c r="A49" s="84" t="s">
        <v>3</v>
      </c>
      <c r="B49" s="84" t="s">
        <v>3</v>
      </c>
      <c r="C49" s="84" t="s">
        <v>3</v>
      </c>
      <c r="D49" s="68"/>
      <c r="E49" s="68"/>
      <c r="F49" s="68"/>
      <c r="G49" s="68"/>
      <c r="H49" s="68"/>
      <c r="I49" s="68"/>
      <c r="J49" s="68"/>
      <c r="K49" s="68"/>
      <c r="L49" s="68"/>
      <c r="M49" s="68"/>
      <c r="N49" s="68"/>
      <c r="O49" s="68"/>
      <c r="P49" s="68"/>
      <c r="Q49" s="68"/>
      <c r="R49" s="68"/>
      <c r="S49" s="68"/>
      <c r="T49" s="68"/>
      <c r="U49" s="68"/>
      <c r="V49" s="68"/>
      <c r="W49" s="68"/>
      <c r="X49" s="68"/>
      <c r="Y49" s="68"/>
      <c r="Z49" s="68"/>
    </row>
    <row r="50" spans="1:26" ht="12" customHeight="1">
      <c r="A50" s="84" t="s">
        <v>3</v>
      </c>
      <c r="B50" s="84" t="s">
        <v>3</v>
      </c>
      <c r="C50" s="84" t="s">
        <v>3</v>
      </c>
      <c r="D50" s="68"/>
      <c r="E50" s="68"/>
      <c r="F50" s="68"/>
      <c r="G50" s="68"/>
      <c r="H50" s="68"/>
      <c r="I50" s="68"/>
      <c r="J50" s="68"/>
      <c r="K50" s="68"/>
      <c r="L50" s="68"/>
      <c r="M50" s="68"/>
      <c r="N50" s="68"/>
      <c r="O50" s="68"/>
      <c r="P50" s="68"/>
      <c r="Q50" s="68"/>
      <c r="R50" s="68"/>
      <c r="S50" s="68"/>
      <c r="T50" s="68"/>
      <c r="U50" s="68"/>
      <c r="V50" s="68"/>
      <c r="W50" s="68"/>
      <c r="X50" s="68"/>
      <c r="Y50" s="68"/>
      <c r="Z50" s="68"/>
    </row>
    <row r="51" spans="1:26" ht="12" customHeight="1">
      <c r="A51" s="84" t="s">
        <v>3</v>
      </c>
      <c r="B51" s="84" t="s">
        <v>3</v>
      </c>
      <c r="C51" s="84" t="s">
        <v>3</v>
      </c>
      <c r="D51" s="68"/>
      <c r="E51" s="68"/>
      <c r="F51" s="68"/>
      <c r="G51" s="68"/>
      <c r="H51" s="68"/>
      <c r="I51" s="68"/>
      <c r="J51" s="68"/>
      <c r="K51" s="68"/>
      <c r="L51" s="68"/>
      <c r="M51" s="68"/>
      <c r="N51" s="68"/>
      <c r="O51" s="68"/>
      <c r="P51" s="68"/>
      <c r="Q51" s="68"/>
      <c r="R51" s="68"/>
      <c r="S51" s="68"/>
      <c r="T51" s="68"/>
      <c r="U51" s="68"/>
      <c r="V51" s="68"/>
      <c r="W51" s="68"/>
      <c r="X51" s="68"/>
      <c r="Y51" s="68"/>
      <c r="Z51" s="68"/>
    </row>
    <row r="52" spans="1:26" ht="12" customHeight="1">
      <c r="A52" s="84" t="s">
        <v>3</v>
      </c>
      <c r="B52" s="84" t="s">
        <v>3</v>
      </c>
      <c r="C52" s="84" t="s">
        <v>3</v>
      </c>
      <c r="D52" s="68"/>
      <c r="E52" s="68"/>
      <c r="F52" s="68"/>
      <c r="G52" s="68"/>
      <c r="H52" s="68"/>
      <c r="I52" s="68"/>
      <c r="J52" s="68"/>
      <c r="K52" s="68"/>
      <c r="L52" s="68"/>
      <c r="M52" s="68"/>
      <c r="N52" s="68"/>
      <c r="O52" s="68"/>
      <c r="P52" s="68"/>
      <c r="Q52" s="68"/>
      <c r="R52" s="68"/>
      <c r="S52" s="68"/>
      <c r="T52" s="68"/>
      <c r="U52" s="68"/>
      <c r="V52" s="68"/>
      <c r="W52" s="68"/>
      <c r="X52" s="68"/>
      <c r="Y52" s="68"/>
      <c r="Z52" s="68"/>
    </row>
    <row r="53" spans="1:26" ht="12" customHeight="1">
      <c r="A53" s="84" t="s">
        <v>3</v>
      </c>
      <c r="B53" s="84" t="s">
        <v>3</v>
      </c>
      <c r="C53" s="84" t="s">
        <v>3</v>
      </c>
      <c r="D53" s="68"/>
      <c r="E53" s="68"/>
      <c r="F53" s="68"/>
      <c r="G53" s="68"/>
      <c r="H53" s="68"/>
      <c r="I53" s="68"/>
      <c r="J53" s="68"/>
      <c r="K53" s="68"/>
      <c r="L53" s="68"/>
      <c r="M53" s="68"/>
      <c r="N53" s="68"/>
      <c r="O53" s="68"/>
      <c r="P53" s="68"/>
      <c r="Q53" s="68"/>
      <c r="R53" s="68"/>
      <c r="S53" s="68"/>
      <c r="T53" s="68"/>
      <c r="U53" s="68"/>
      <c r="V53" s="68"/>
      <c r="W53" s="68"/>
      <c r="X53" s="68"/>
      <c r="Y53" s="68"/>
      <c r="Z53" s="68"/>
    </row>
    <row r="54" spans="1:26" ht="12" customHeight="1">
      <c r="A54" s="84" t="s">
        <v>3</v>
      </c>
      <c r="B54" s="84" t="s">
        <v>3</v>
      </c>
      <c r="C54" s="84" t="s">
        <v>3</v>
      </c>
      <c r="D54" s="68"/>
      <c r="E54" s="68"/>
      <c r="F54" s="68"/>
      <c r="G54" s="68"/>
      <c r="H54" s="68"/>
      <c r="I54" s="68"/>
      <c r="J54" s="68"/>
      <c r="K54" s="68"/>
      <c r="L54" s="68"/>
      <c r="M54" s="68"/>
      <c r="N54" s="68"/>
      <c r="O54" s="68"/>
      <c r="P54" s="68"/>
      <c r="Q54" s="68"/>
      <c r="R54" s="68"/>
      <c r="S54" s="68"/>
      <c r="T54" s="68"/>
      <c r="U54" s="68"/>
      <c r="V54" s="68"/>
      <c r="W54" s="68"/>
      <c r="X54" s="68"/>
      <c r="Y54" s="68"/>
      <c r="Z54" s="68"/>
    </row>
    <row r="55" spans="1:26" ht="12" customHeight="1">
      <c r="A55" s="84" t="s">
        <v>3</v>
      </c>
      <c r="B55" s="84" t="s">
        <v>3</v>
      </c>
      <c r="C55" s="84" t="s">
        <v>3</v>
      </c>
      <c r="D55" s="68"/>
      <c r="E55" s="68"/>
      <c r="F55" s="68"/>
      <c r="G55" s="68"/>
      <c r="H55" s="68"/>
      <c r="I55" s="68"/>
      <c r="J55" s="68"/>
      <c r="K55" s="68"/>
      <c r="L55" s="68"/>
      <c r="M55" s="68"/>
      <c r="N55" s="68"/>
      <c r="O55" s="68"/>
      <c r="P55" s="68"/>
      <c r="Q55" s="68"/>
      <c r="R55" s="68"/>
      <c r="S55" s="68"/>
      <c r="T55" s="68"/>
      <c r="U55" s="68"/>
      <c r="V55" s="68"/>
      <c r="W55" s="68"/>
      <c r="X55" s="68"/>
      <c r="Y55" s="68"/>
      <c r="Z55" s="68"/>
    </row>
    <row r="56" spans="1:26" ht="12" customHeight="1">
      <c r="A56" s="84" t="s">
        <v>3</v>
      </c>
      <c r="B56" s="84" t="s">
        <v>3</v>
      </c>
      <c r="C56" s="84" t="s">
        <v>3</v>
      </c>
      <c r="D56" s="68"/>
      <c r="E56" s="68"/>
      <c r="F56" s="68"/>
      <c r="G56" s="68"/>
      <c r="H56" s="68"/>
      <c r="I56" s="68"/>
      <c r="J56" s="68"/>
      <c r="K56" s="68"/>
      <c r="L56" s="68"/>
      <c r="M56" s="68"/>
      <c r="N56" s="68"/>
      <c r="O56" s="68"/>
      <c r="P56" s="68"/>
      <c r="Q56" s="68"/>
      <c r="R56" s="68"/>
      <c r="S56" s="68"/>
      <c r="T56" s="68"/>
      <c r="U56" s="68"/>
      <c r="V56" s="68"/>
      <c r="W56" s="68"/>
      <c r="X56" s="68"/>
      <c r="Y56" s="68"/>
      <c r="Z56" s="68"/>
    </row>
    <row r="57" spans="1:26" ht="12" customHeight="1">
      <c r="A57" s="84" t="s">
        <v>3</v>
      </c>
      <c r="B57" s="84" t="s">
        <v>3</v>
      </c>
      <c r="C57" s="84" t="s">
        <v>3</v>
      </c>
      <c r="D57" s="68"/>
      <c r="E57" s="68"/>
      <c r="F57" s="68"/>
      <c r="G57" s="68"/>
      <c r="H57" s="68"/>
      <c r="I57" s="68"/>
      <c r="J57" s="68"/>
      <c r="K57" s="68"/>
      <c r="L57" s="68"/>
      <c r="M57" s="68"/>
      <c r="N57" s="68"/>
      <c r="O57" s="68"/>
      <c r="P57" s="68"/>
      <c r="Q57" s="68"/>
      <c r="R57" s="68"/>
      <c r="S57" s="68"/>
      <c r="T57" s="68"/>
      <c r="U57" s="68"/>
      <c r="V57" s="68"/>
      <c r="W57" s="68"/>
      <c r="X57" s="68"/>
      <c r="Y57" s="68"/>
      <c r="Z57" s="68"/>
    </row>
    <row r="58" spans="1:26" ht="12" customHeight="1">
      <c r="A58" s="84" t="s">
        <v>3</v>
      </c>
      <c r="B58" s="84" t="s">
        <v>3</v>
      </c>
      <c r="C58" s="84" t="s">
        <v>3</v>
      </c>
      <c r="D58" s="68"/>
      <c r="E58" s="68"/>
      <c r="F58" s="68"/>
      <c r="G58" s="68"/>
      <c r="H58" s="68"/>
      <c r="I58" s="68"/>
      <c r="J58" s="68"/>
      <c r="K58" s="68"/>
      <c r="L58" s="68"/>
      <c r="M58" s="68"/>
      <c r="N58" s="68"/>
      <c r="O58" s="68"/>
      <c r="P58" s="68"/>
      <c r="Q58" s="68"/>
      <c r="R58" s="68"/>
      <c r="S58" s="68"/>
      <c r="T58" s="68"/>
      <c r="U58" s="68"/>
      <c r="V58" s="68"/>
      <c r="W58" s="68"/>
      <c r="X58" s="68"/>
      <c r="Y58" s="68"/>
      <c r="Z58" s="68"/>
    </row>
    <row r="59" spans="1:26" ht="12" customHeight="1">
      <c r="A59" s="84" t="s">
        <v>3</v>
      </c>
      <c r="B59" s="84" t="s">
        <v>3</v>
      </c>
      <c r="C59" s="84" t="s">
        <v>3</v>
      </c>
      <c r="D59" s="68"/>
      <c r="E59" s="68"/>
      <c r="F59" s="68"/>
      <c r="G59" s="68"/>
      <c r="H59" s="68"/>
      <c r="I59" s="68"/>
      <c r="J59" s="68"/>
      <c r="K59" s="68"/>
      <c r="L59" s="68"/>
      <c r="M59" s="68"/>
      <c r="N59" s="68"/>
      <c r="O59" s="68"/>
      <c r="P59" s="68"/>
      <c r="Q59" s="68"/>
      <c r="R59" s="68"/>
      <c r="S59" s="68"/>
      <c r="T59" s="68"/>
      <c r="U59" s="68"/>
      <c r="V59" s="68"/>
      <c r="W59" s="68"/>
      <c r="X59" s="68"/>
      <c r="Y59" s="68"/>
      <c r="Z59" s="68"/>
    </row>
    <row r="60" spans="1:26" ht="12" customHeight="1">
      <c r="A60" s="84" t="s">
        <v>3</v>
      </c>
      <c r="B60" s="84" t="s">
        <v>3</v>
      </c>
      <c r="C60" s="84" t="s">
        <v>3</v>
      </c>
      <c r="D60" s="68"/>
      <c r="E60" s="68"/>
      <c r="F60" s="68"/>
      <c r="G60" s="68"/>
      <c r="H60" s="68"/>
      <c r="I60" s="68"/>
      <c r="J60" s="68"/>
      <c r="K60" s="68"/>
      <c r="L60" s="68"/>
      <c r="M60" s="68"/>
      <c r="N60" s="68"/>
      <c r="O60" s="68"/>
      <c r="P60" s="68"/>
      <c r="Q60" s="68"/>
      <c r="R60" s="68"/>
      <c r="S60" s="68"/>
      <c r="T60" s="68"/>
      <c r="U60" s="68"/>
      <c r="V60" s="68"/>
      <c r="W60" s="68"/>
      <c r="X60" s="68"/>
      <c r="Y60" s="68"/>
      <c r="Z60" s="68"/>
    </row>
    <row r="61" spans="1:26" ht="12" customHeight="1">
      <c r="A61" s="84" t="s">
        <v>3</v>
      </c>
      <c r="B61" s="84" t="s">
        <v>3</v>
      </c>
      <c r="C61" s="84" t="s">
        <v>3</v>
      </c>
      <c r="D61" s="68"/>
      <c r="E61" s="68"/>
      <c r="F61" s="68"/>
      <c r="G61" s="68"/>
      <c r="H61" s="68"/>
      <c r="I61" s="68"/>
      <c r="J61" s="68"/>
      <c r="K61" s="68"/>
      <c r="L61" s="68"/>
      <c r="M61" s="68"/>
      <c r="N61" s="68"/>
      <c r="O61" s="68"/>
      <c r="P61" s="68"/>
      <c r="Q61" s="68"/>
      <c r="R61" s="68"/>
      <c r="S61" s="68"/>
      <c r="T61" s="68"/>
      <c r="U61" s="68"/>
      <c r="V61" s="68"/>
      <c r="W61" s="68"/>
      <c r="X61" s="68"/>
      <c r="Y61" s="68"/>
      <c r="Z61" s="68"/>
    </row>
    <row r="62" spans="1:26" ht="12" customHeight="1">
      <c r="A62" s="84" t="s">
        <v>3</v>
      </c>
      <c r="B62" s="84" t="s">
        <v>3</v>
      </c>
      <c r="C62" s="84" t="s">
        <v>3</v>
      </c>
      <c r="D62" s="68"/>
      <c r="E62" s="68"/>
      <c r="F62" s="68"/>
      <c r="G62" s="68"/>
      <c r="H62" s="68"/>
      <c r="I62" s="68"/>
      <c r="J62" s="68"/>
      <c r="K62" s="68"/>
      <c r="L62" s="68"/>
      <c r="M62" s="68"/>
      <c r="N62" s="68"/>
      <c r="O62" s="68"/>
      <c r="P62" s="68"/>
      <c r="Q62" s="68"/>
      <c r="R62" s="68"/>
      <c r="S62" s="68"/>
      <c r="T62" s="68"/>
      <c r="U62" s="68"/>
      <c r="V62" s="68"/>
      <c r="W62" s="68"/>
      <c r="X62" s="68"/>
      <c r="Y62" s="68"/>
      <c r="Z62" s="68"/>
    </row>
    <row r="63" spans="1:26" ht="12" customHeight="1">
      <c r="A63" s="84" t="s">
        <v>3</v>
      </c>
      <c r="B63" s="84" t="s">
        <v>3</v>
      </c>
      <c r="C63" s="84" t="s">
        <v>3</v>
      </c>
      <c r="D63" s="68"/>
      <c r="E63" s="68"/>
      <c r="F63" s="68"/>
      <c r="G63" s="68"/>
      <c r="H63" s="68"/>
      <c r="I63" s="68"/>
      <c r="J63" s="68"/>
      <c r="K63" s="68"/>
      <c r="L63" s="68"/>
      <c r="M63" s="68"/>
      <c r="N63" s="68"/>
      <c r="O63" s="68"/>
      <c r="P63" s="68"/>
      <c r="Q63" s="68"/>
      <c r="R63" s="68"/>
      <c r="S63" s="68"/>
      <c r="T63" s="68"/>
      <c r="U63" s="68"/>
      <c r="V63" s="68"/>
      <c r="W63" s="68"/>
      <c r="X63" s="68"/>
      <c r="Y63" s="68"/>
      <c r="Z63" s="68"/>
    </row>
    <row r="64" spans="1:26" ht="12" customHeight="1">
      <c r="A64" s="84" t="s">
        <v>3</v>
      </c>
      <c r="B64" s="84" t="s">
        <v>3</v>
      </c>
      <c r="C64" s="84" t="s">
        <v>3</v>
      </c>
      <c r="D64" s="68"/>
      <c r="E64" s="68"/>
      <c r="F64" s="68"/>
      <c r="G64" s="68"/>
      <c r="H64" s="68"/>
      <c r="I64" s="68"/>
      <c r="J64" s="68"/>
      <c r="K64" s="68"/>
      <c r="L64" s="68"/>
      <c r="M64" s="68"/>
      <c r="N64" s="68"/>
      <c r="O64" s="68"/>
      <c r="P64" s="68"/>
      <c r="Q64" s="68"/>
      <c r="R64" s="68"/>
      <c r="S64" s="68"/>
      <c r="T64" s="68"/>
      <c r="U64" s="68"/>
      <c r="V64" s="68"/>
      <c r="W64" s="68"/>
      <c r="X64" s="68"/>
      <c r="Y64" s="68"/>
      <c r="Z64" s="68"/>
    </row>
    <row r="65" spans="1:26" ht="12" customHeight="1">
      <c r="A65" s="84" t="s">
        <v>3</v>
      </c>
      <c r="B65" s="84" t="s">
        <v>3</v>
      </c>
      <c r="C65" s="84" t="s">
        <v>3</v>
      </c>
      <c r="D65" s="68"/>
      <c r="E65" s="68"/>
      <c r="F65" s="68"/>
      <c r="G65" s="68"/>
      <c r="H65" s="68"/>
      <c r="I65" s="68"/>
      <c r="J65" s="68"/>
      <c r="K65" s="68"/>
      <c r="L65" s="68"/>
      <c r="M65" s="68"/>
      <c r="N65" s="68"/>
      <c r="O65" s="68"/>
      <c r="P65" s="68"/>
      <c r="Q65" s="68"/>
      <c r="R65" s="68"/>
      <c r="S65" s="68"/>
      <c r="T65" s="68"/>
      <c r="U65" s="68"/>
      <c r="V65" s="68"/>
      <c r="W65" s="68"/>
      <c r="X65" s="68"/>
      <c r="Y65" s="68"/>
      <c r="Z65" s="68"/>
    </row>
    <row r="66" spans="1:26" ht="12" customHeight="1">
      <c r="A66" s="84" t="s">
        <v>3</v>
      </c>
      <c r="B66" s="84" t="s">
        <v>3</v>
      </c>
      <c r="C66" s="84" t="s">
        <v>3</v>
      </c>
      <c r="D66" s="68"/>
      <c r="E66" s="68"/>
      <c r="F66" s="68"/>
      <c r="G66" s="68"/>
      <c r="H66" s="68"/>
      <c r="I66" s="68"/>
      <c r="J66" s="68"/>
      <c r="K66" s="68"/>
      <c r="L66" s="68"/>
      <c r="M66" s="68"/>
      <c r="N66" s="68"/>
      <c r="O66" s="68"/>
      <c r="P66" s="68"/>
      <c r="Q66" s="68"/>
      <c r="R66" s="68"/>
      <c r="S66" s="68"/>
      <c r="T66" s="68"/>
      <c r="U66" s="68"/>
      <c r="V66" s="68"/>
      <c r="W66" s="68"/>
      <c r="X66" s="68"/>
      <c r="Y66" s="68"/>
      <c r="Z66" s="68"/>
    </row>
    <row r="67" spans="1:26" ht="12" customHeight="1">
      <c r="A67" s="84" t="s">
        <v>3</v>
      </c>
      <c r="B67" s="84" t="s">
        <v>3</v>
      </c>
      <c r="C67" s="84" t="s">
        <v>3</v>
      </c>
      <c r="D67" s="68"/>
      <c r="E67" s="68"/>
      <c r="F67" s="68"/>
      <c r="G67" s="68"/>
      <c r="H67" s="68"/>
      <c r="I67" s="68"/>
      <c r="J67" s="68"/>
      <c r="K67" s="68"/>
      <c r="L67" s="68"/>
      <c r="M67" s="68"/>
      <c r="N67" s="68"/>
      <c r="O67" s="68"/>
      <c r="P67" s="68"/>
      <c r="Q67" s="68"/>
      <c r="R67" s="68"/>
      <c r="S67" s="68"/>
      <c r="T67" s="68"/>
      <c r="U67" s="68"/>
      <c r="V67" s="68"/>
      <c r="W67" s="68"/>
      <c r="X67" s="68"/>
      <c r="Y67" s="68"/>
      <c r="Z67" s="68"/>
    </row>
    <row r="68" spans="1:26" ht="12" customHeight="1">
      <c r="A68" s="84" t="s">
        <v>3</v>
      </c>
      <c r="B68" s="84" t="s">
        <v>3</v>
      </c>
      <c r="C68" s="84" t="s">
        <v>3</v>
      </c>
      <c r="D68" s="68"/>
      <c r="E68" s="68"/>
      <c r="F68" s="68"/>
      <c r="G68" s="68"/>
      <c r="H68" s="68"/>
      <c r="I68" s="68"/>
      <c r="J68" s="68"/>
      <c r="K68" s="68"/>
      <c r="L68" s="68"/>
      <c r="M68" s="68"/>
      <c r="N68" s="68"/>
      <c r="O68" s="68"/>
      <c r="P68" s="68"/>
      <c r="Q68" s="68"/>
      <c r="R68" s="68"/>
      <c r="S68" s="68"/>
      <c r="T68" s="68"/>
      <c r="U68" s="68"/>
      <c r="V68" s="68"/>
      <c r="W68" s="68"/>
      <c r="X68" s="68"/>
      <c r="Y68" s="68"/>
      <c r="Z68" s="68"/>
    </row>
    <row r="69" spans="1:26" ht="12" customHeight="1">
      <c r="A69" s="84" t="s">
        <v>3</v>
      </c>
      <c r="B69" s="84" t="s">
        <v>3</v>
      </c>
      <c r="C69" s="84" t="s">
        <v>3</v>
      </c>
      <c r="D69" s="68"/>
      <c r="E69" s="68"/>
      <c r="F69" s="68"/>
      <c r="G69" s="68"/>
      <c r="H69" s="68"/>
      <c r="I69" s="68"/>
      <c r="J69" s="68"/>
      <c r="K69" s="68"/>
      <c r="L69" s="68"/>
      <c r="M69" s="68"/>
      <c r="N69" s="68"/>
      <c r="O69" s="68"/>
      <c r="P69" s="68"/>
      <c r="Q69" s="68"/>
      <c r="R69" s="68"/>
      <c r="S69" s="68"/>
      <c r="T69" s="68"/>
      <c r="U69" s="68"/>
      <c r="V69" s="68"/>
      <c r="W69" s="68"/>
      <c r="X69" s="68"/>
      <c r="Y69" s="68"/>
      <c r="Z69" s="68"/>
    </row>
    <row r="70" spans="1:26" ht="12" customHeight="1">
      <c r="A70" s="84" t="s">
        <v>3</v>
      </c>
      <c r="B70" s="84" t="s">
        <v>3</v>
      </c>
      <c r="C70" s="84" t="s">
        <v>3</v>
      </c>
      <c r="D70" s="68"/>
      <c r="E70" s="68"/>
      <c r="F70" s="68"/>
      <c r="G70" s="68"/>
      <c r="H70" s="68"/>
      <c r="I70" s="68"/>
      <c r="J70" s="68"/>
      <c r="K70" s="68"/>
      <c r="L70" s="68"/>
      <c r="M70" s="68"/>
      <c r="N70" s="68"/>
      <c r="O70" s="68"/>
      <c r="P70" s="68"/>
      <c r="Q70" s="68"/>
      <c r="R70" s="68"/>
      <c r="S70" s="68"/>
      <c r="T70" s="68"/>
      <c r="U70" s="68"/>
      <c r="V70" s="68"/>
      <c r="W70" s="68"/>
      <c r="X70" s="68"/>
      <c r="Y70" s="68"/>
      <c r="Z70" s="68"/>
    </row>
    <row r="71" spans="1:26" ht="12" customHeight="1">
      <c r="A71" s="84" t="s">
        <v>3</v>
      </c>
      <c r="B71" s="84" t="s">
        <v>3</v>
      </c>
      <c r="C71" s="84" t="s">
        <v>3</v>
      </c>
      <c r="D71" s="68"/>
      <c r="E71" s="68"/>
      <c r="F71" s="68"/>
      <c r="G71" s="68"/>
      <c r="H71" s="68"/>
      <c r="I71" s="68"/>
      <c r="J71" s="68"/>
      <c r="K71" s="68"/>
      <c r="L71" s="68"/>
      <c r="M71" s="68"/>
      <c r="N71" s="68"/>
      <c r="O71" s="68"/>
      <c r="P71" s="68"/>
      <c r="Q71" s="68"/>
      <c r="R71" s="68"/>
      <c r="S71" s="68"/>
      <c r="T71" s="68"/>
      <c r="U71" s="68"/>
      <c r="V71" s="68"/>
      <c r="W71" s="68"/>
      <c r="X71" s="68"/>
      <c r="Y71" s="68"/>
      <c r="Z71" s="68"/>
    </row>
    <row r="72" spans="1:26" ht="12" customHeight="1">
      <c r="A72" s="84" t="s">
        <v>3</v>
      </c>
      <c r="B72" s="84" t="s">
        <v>3</v>
      </c>
      <c r="C72" s="84" t="s">
        <v>3</v>
      </c>
      <c r="D72" s="68"/>
      <c r="E72" s="68"/>
      <c r="F72" s="68"/>
      <c r="G72" s="68"/>
      <c r="H72" s="68"/>
      <c r="I72" s="68"/>
      <c r="J72" s="68"/>
      <c r="K72" s="68"/>
      <c r="L72" s="68"/>
      <c r="M72" s="68"/>
      <c r="N72" s="68"/>
      <c r="O72" s="68"/>
      <c r="P72" s="68"/>
      <c r="Q72" s="68"/>
      <c r="R72" s="68"/>
      <c r="S72" s="68"/>
      <c r="T72" s="68"/>
      <c r="U72" s="68"/>
      <c r="V72" s="68"/>
      <c r="W72" s="68"/>
      <c r="X72" s="68"/>
      <c r="Y72" s="68"/>
      <c r="Z72" s="68"/>
    </row>
    <row r="73" spans="1:26" ht="12" customHeight="1">
      <c r="A73" s="84" t="s">
        <v>3</v>
      </c>
      <c r="B73" s="84" t="s">
        <v>3</v>
      </c>
      <c r="C73" s="84" t="s">
        <v>3</v>
      </c>
      <c r="D73" s="68"/>
      <c r="E73" s="68"/>
      <c r="F73" s="68"/>
      <c r="G73" s="68"/>
      <c r="H73" s="68"/>
      <c r="I73" s="68"/>
      <c r="J73" s="68"/>
      <c r="K73" s="68"/>
      <c r="L73" s="68"/>
      <c r="M73" s="68"/>
      <c r="N73" s="68"/>
      <c r="O73" s="68"/>
      <c r="P73" s="68"/>
      <c r="Q73" s="68"/>
      <c r="R73" s="68"/>
      <c r="S73" s="68"/>
      <c r="T73" s="68"/>
      <c r="U73" s="68"/>
      <c r="V73" s="68"/>
      <c r="W73" s="68"/>
      <c r="X73" s="68"/>
      <c r="Y73" s="68"/>
      <c r="Z73" s="68"/>
    </row>
    <row r="74" spans="1:26" ht="12" customHeight="1">
      <c r="A74" s="84" t="s">
        <v>3</v>
      </c>
      <c r="B74" s="84" t="s">
        <v>3</v>
      </c>
      <c r="C74" s="84" t="s">
        <v>3</v>
      </c>
      <c r="D74" s="68"/>
      <c r="E74" s="68"/>
      <c r="F74" s="68"/>
      <c r="G74" s="68"/>
      <c r="H74" s="68"/>
      <c r="I74" s="68"/>
      <c r="J74" s="68"/>
      <c r="K74" s="68"/>
      <c r="L74" s="68"/>
      <c r="M74" s="68"/>
      <c r="N74" s="68"/>
      <c r="O74" s="68"/>
      <c r="P74" s="68"/>
      <c r="Q74" s="68"/>
      <c r="R74" s="68"/>
      <c r="S74" s="68"/>
      <c r="T74" s="68"/>
      <c r="U74" s="68"/>
      <c r="V74" s="68"/>
      <c r="W74" s="68"/>
      <c r="X74" s="68"/>
      <c r="Y74" s="68"/>
      <c r="Z74" s="68"/>
    </row>
    <row r="75" spans="1:26" ht="12" customHeight="1">
      <c r="A75" s="84" t="s">
        <v>3</v>
      </c>
      <c r="B75" s="84" t="s">
        <v>3</v>
      </c>
      <c r="C75" s="84" t="s">
        <v>3</v>
      </c>
      <c r="D75" s="68"/>
      <c r="E75" s="68"/>
      <c r="F75" s="68"/>
      <c r="G75" s="68"/>
      <c r="H75" s="68"/>
      <c r="I75" s="68"/>
      <c r="J75" s="68"/>
      <c r="K75" s="68"/>
      <c r="L75" s="68"/>
      <c r="M75" s="68"/>
      <c r="N75" s="68"/>
      <c r="O75" s="68"/>
      <c r="P75" s="68"/>
      <c r="Q75" s="68"/>
      <c r="R75" s="68"/>
      <c r="S75" s="68"/>
      <c r="T75" s="68"/>
      <c r="U75" s="68"/>
      <c r="V75" s="68"/>
      <c r="W75" s="68"/>
      <c r="X75" s="68"/>
      <c r="Y75" s="68"/>
      <c r="Z75" s="68"/>
    </row>
    <row r="76" spans="1:26" ht="30.75" customHeight="1">
      <c r="A76" s="195" t="s">
        <v>213</v>
      </c>
      <c r="B76" s="196"/>
      <c r="C76" s="197"/>
      <c r="D76" s="68"/>
      <c r="E76" s="68"/>
      <c r="F76" s="68"/>
      <c r="G76" s="68"/>
      <c r="H76" s="68"/>
      <c r="I76" s="68"/>
      <c r="J76" s="68"/>
      <c r="K76" s="68"/>
      <c r="L76" s="68"/>
      <c r="M76" s="68"/>
      <c r="N76" s="68"/>
      <c r="O76" s="68"/>
      <c r="P76" s="68"/>
      <c r="Q76" s="68"/>
      <c r="R76" s="68"/>
      <c r="S76" s="68"/>
      <c r="T76" s="68"/>
      <c r="U76" s="68"/>
      <c r="V76" s="68"/>
      <c r="W76" s="68"/>
      <c r="X76" s="68"/>
      <c r="Y76" s="68"/>
      <c r="Z76" s="68"/>
    </row>
    <row r="77" spans="1:26" ht="28.5" customHeight="1">
      <c r="A77" s="198" t="s">
        <v>214</v>
      </c>
      <c r="B77" s="196"/>
      <c r="C77" s="197"/>
      <c r="D77" s="68"/>
      <c r="E77" s="68"/>
      <c r="F77" s="68"/>
      <c r="G77" s="68"/>
      <c r="H77" s="68"/>
      <c r="I77" s="68"/>
      <c r="J77" s="68"/>
      <c r="K77" s="68"/>
      <c r="L77" s="68"/>
      <c r="M77" s="68"/>
      <c r="N77" s="68"/>
      <c r="O77" s="68"/>
      <c r="P77" s="68"/>
      <c r="Q77" s="68"/>
      <c r="R77" s="68"/>
      <c r="S77" s="68"/>
      <c r="T77" s="68"/>
      <c r="U77" s="68"/>
      <c r="V77" s="68"/>
      <c r="W77" s="68"/>
      <c r="X77" s="68"/>
      <c r="Y77" s="68"/>
      <c r="Z77" s="68"/>
    </row>
    <row r="78" spans="1:26" ht="17.25" customHeight="1">
      <c r="A78" s="198" t="s">
        <v>215</v>
      </c>
      <c r="B78" s="196"/>
      <c r="C78" s="197"/>
      <c r="D78" s="68"/>
      <c r="E78" s="68"/>
      <c r="F78" s="68"/>
      <c r="G78" s="68"/>
      <c r="H78" s="68"/>
      <c r="I78" s="68"/>
      <c r="J78" s="68"/>
      <c r="K78" s="68"/>
      <c r="L78" s="68"/>
      <c r="M78" s="68"/>
      <c r="N78" s="68"/>
      <c r="O78" s="68"/>
      <c r="P78" s="68"/>
      <c r="Q78" s="68"/>
      <c r="R78" s="68"/>
      <c r="S78" s="68"/>
      <c r="T78" s="68"/>
      <c r="U78" s="68"/>
      <c r="V78" s="68"/>
      <c r="W78" s="68"/>
      <c r="X78" s="68"/>
      <c r="Y78" s="68"/>
      <c r="Z78" s="68"/>
    </row>
    <row r="79" spans="1:26" ht="23.25" customHeight="1">
      <c r="A79" s="198" t="s">
        <v>216</v>
      </c>
      <c r="B79" s="196"/>
      <c r="C79" s="197"/>
      <c r="D79" s="68"/>
      <c r="E79" s="68"/>
      <c r="F79" s="68"/>
      <c r="G79" s="68"/>
      <c r="H79" s="68"/>
      <c r="I79" s="68"/>
      <c r="J79" s="68"/>
      <c r="K79" s="68"/>
      <c r="L79" s="68"/>
      <c r="M79" s="68"/>
      <c r="N79" s="68"/>
      <c r="O79" s="68"/>
      <c r="P79" s="68"/>
      <c r="Q79" s="68"/>
      <c r="R79" s="68"/>
      <c r="S79" s="68"/>
      <c r="T79" s="68"/>
      <c r="U79" s="68"/>
      <c r="V79" s="68"/>
      <c r="W79" s="68"/>
      <c r="X79" s="68"/>
      <c r="Y79" s="68"/>
      <c r="Z79" s="68"/>
    </row>
    <row r="80" spans="1:26" ht="28.5" customHeight="1">
      <c r="A80" s="199" t="s">
        <v>217</v>
      </c>
      <c r="B80" s="196"/>
      <c r="C80" s="197"/>
      <c r="D80" s="68"/>
      <c r="E80" s="68"/>
      <c r="F80" s="68"/>
      <c r="G80" s="68"/>
      <c r="H80" s="68"/>
      <c r="I80" s="68"/>
      <c r="J80" s="68"/>
      <c r="K80" s="68"/>
      <c r="L80" s="68"/>
      <c r="M80" s="68"/>
      <c r="N80" s="68"/>
      <c r="O80" s="68"/>
      <c r="P80" s="68"/>
      <c r="Q80" s="68"/>
      <c r="R80" s="68"/>
      <c r="S80" s="68"/>
      <c r="T80" s="68"/>
      <c r="U80" s="68"/>
      <c r="V80" s="68"/>
      <c r="W80" s="68"/>
      <c r="X80" s="68"/>
      <c r="Y80" s="68"/>
      <c r="Z80" s="68"/>
    </row>
    <row r="81" spans="1:26" ht="25.5" customHeight="1">
      <c r="A81" s="199" t="s">
        <v>218</v>
      </c>
      <c r="B81" s="196"/>
      <c r="C81" s="197"/>
      <c r="D81" s="68"/>
      <c r="E81" s="68"/>
      <c r="F81" s="68"/>
      <c r="G81" s="68"/>
      <c r="H81" s="68"/>
      <c r="I81" s="68"/>
      <c r="J81" s="68"/>
      <c r="K81" s="68"/>
      <c r="L81" s="68"/>
      <c r="M81" s="68"/>
      <c r="N81" s="68"/>
      <c r="O81" s="68"/>
      <c r="P81" s="68"/>
      <c r="Q81" s="68"/>
      <c r="R81" s="68"/>
      <c r="S81" s="68"/>
      <c r="T81" s="68"/>
      <c r="U81" s="68"/>
      <c r="V81" s="68"/>
      <c r="W81" s="68"/>
      <c r="X81" s="68"/>
      <c r="Y81" s="68"/>
      <c r="Z81" s="68"/>
    </row>
    <row r="82" spans="1:26" ht="12" customHeight="1">
      <c r="A82" s="89" t="s">
        <v>3</v>
      </c>
      <c r="B82" s="84" t="s">
        <v>3</v>
      </c>
      <c r="C82" s="84" t="s">
        <v>3</v>
      </c>
      <c r="D82" s="68"/>
      <c r="E82" s="68"/>
      <c r="F82" s="68"/>
      <c r="G82" s="68"/>
      <c r="H82" s="68"/>
      <c r="I82" s="68"/>
      <c r="J82" s="68"/>
      <c r="K82" s="68"/>
      <c r="L82" s="68"/>
      <c r="M82" s="68"/>
      <c r="N82" s="68"/>
      <c r="O82" s="68"/>
      <c r="P82" s="68"/>
      <c r="Q82" s="68"/>
      <c r="R82" s="68"/>
      <c r="S82" s="68"/>
      <c r="T82" s="68"/>
      <c r="U82" s="68"/>
      <c r="V82" s="68"/>
      <c r="W82" s="68"/>
      <c r="X82" s="68"/>
      <c r="Y82" s="68"/>
      <c r="Z82" s="68"/>
    </row>
    <row r="83" spans="1:26" ht="30.75" customHeight="1">
      <c r="A83" s="195" t="s">
        <v>219</v>
      </c>
      <c r="B83" s="196"/>
      <c r="C83" s="197"/>
      <c r="D83" s="68"/>
      <c r="E83" s="68"/>
      <c r="F83" s="68"/>
      <c r="G83" s="68"/>
      <c r="H83" s="68"/>
      <c r="I83" s="68"/>
      <c r="J83" s="68"/>
      <c r="K83" s="68"/>
      <c r="L83" s="68"/>
      <c r="M83" s="68"/>
      <c r="N83" s="68"/>
      <c r="O83" s="68"/>
      <c r="P83" s="68"/>
      <c r="Q83" s="68"/>
      <c r="R83" s="68"/>
      <c r="S83" s="68"/>
      <c r="T83" s="68"/>
      <c r="U83" s="68"/>
      <c r="V83" s="68"/>
      <c r="W83" s="68"/>
      <c r="X83" s="68"/>
      <c r="Y83" s="68"/>
      <c r="Z83" s="68"/>
    </row>
    <row r="84" spans="1:26" ht="27" customHeight="1">
      <c r="A84" s="199" t="s">
        <v>220</v>
      </c>
      <c r="B84" s="196"/>
      <c r="C84" s="197"/>
      <c r="D84" s="68"/>
      <c r="E84" s="68"/>
      <c r="F84" s="68"/>
      <c r="G84" s="68"/>
      <c r="H84" s="68"/>
      <c r="I84" s="68"/>
      <c r="J84" s="68"/>
      <c r="K84" s="68"/>
      <c r="L84" s="68"/>
      <c r="M84" s="68"/>
      <c r="N84" s="68"/>
      <c r="O84" s="68"/>
      <c r="P84" s="68"/>
      <c r="Q84" s="68"/>
      <c r="R84" s="68"/>
      <c r="S84" s="68"/>
      <c r="T84" s="68"/>
      <c r="U84" s="68"/>
      <c r="V84" s="68"/>
      <c r="W84" s="68"/>
      <c r="X84" s="68"/>
      <c r="Y84" s="68"/>
      <c r="Z84" s="68"/>
    </row>
    <row r="85" spans="1:26" ht="12" customHeight="1">
      <c r="A85" s="198" t="s">
        <v>221</v>
      </c>
      <c r="B85" s="196"/>
      <c r="C85" s="197"/>
      <c r="D85" s="68"/>
      <c r="E85" s="68"/>
      <c r="F85" s="68"/>
      <c r="G85" s="68"/>
      <c r="H85" s="68"/>
      <c r="I85" s="68"/>
      <c r="J85" s="68"/>
      <c r="K85" s="68"/>
      <c r="L85" s="68"/>
      <c r="M85" s="68"/>
      <c r="N85" s="68"/>
      <c r="O85" s="68"/>
      <c r="P85" s="68"/>
      <c r="Q85" s="68"/>
      <c r="R85" s="68"/>
      <c r="S85" s="68"/>
      <c r="T85" s="68"/>
      <c r="U85" s="68"/>
      <c r="V85" s="68"/>
      <c r="W85" s="68"/>
      <c r="X85" s="68"/>
      <c r="Y85" s="68"/>
      <c r="Z85" s="68"/>
    </row>
    <row r="86" spans="1:26" ht="12" customHeight="1">
      <c r="A86" s="199" t="s">
        <v>222</v>
      </c>
      <c r="B86" s="196"/>
      <c r="C86" s="197"/>
      <c r="D86" s="68"/>
      <c r="E86" s="68"/>
      <c r="F86" s="68"/>
      <c r="G86" s="68"/>
      <c r="H86" s="68"/>
      <c r="I86" s="68"/>
      <c r="J86" s="68"/>
      <c r="K86" s="68"/>
      <c r="L86" s="68"/>
      <c r="M86" s="68"/>
      <c r="N86" s="68"/>
      <c r="O86" s="68"/>
      <c r="P86" s="68"/>
      <c r="Q86" s="68"/>
      <c r="R86" s="68"/>
      <c r="S86" s="68"/>
      <c r="T86" s="68"/>
      <c r="U86" s="68"/>
      <c r="V86" s="68"/>
      <c r="W86" s="68"/>
      <c r="X86" s="68"/>
      <c r="Y86" s="68"/>
      <c r="Z86" s="68"/>
    </row>
    <row r="87" spans="1:26" ht="27.75" customHeight="1">
      <c r="A87" s="199" t="s">
        <v>223</v>
      </c>
      <c r="B87" s="196"/>
      <c r="C87" s="197"/>
      <c r="D87" s="68"/>
      <c r="E87" s="68"/>
      <c r="F87" s="68"/>
      <c r="G87" s="68"/>
      <c r="H87" s="68"/>
      <c r="I87" s="68"/>
      <c r="J87" s="68"/>
      <c r="K87" s="68"/>
      <c r="L87" s="68"/>
      <c r="M87" s="68"/>
      <c r="N87" s="68"/>
      <c r="O87" s="68"/>
      <c r="P87" s="68"/>
      <c r="Q87" s="68"/>
      <c r="R87" s="68"/>
      <c r="S87" s="68"/>
      <c r="T87" s="68"/>
      <c r="U87" s="68"/>
      <c r="V87" s="68"/>
      <c r="W87" s="68"/>
      <c r="X87" s="68"/>
      <c r="Y87" s="68"/>
      <c r="Z87" s="68"/>
    </row>
    <row r="88" spans="1:26" ht="12" customHeight="1">
      <c r="A88" s="84" t="s">
        <v>3</v>
      </c>
      <c r="B88" s="84" t="s">
        <v>3</v>
      </c>
      <c r="C88" s="84" t="s">
        <v>3</v>
      </c>
      <c r="D88" s="68"/>
      <c r="E88" s="68"/>
      <c r="F88" s="68"/>
      <c r="G88" s="68"/>
      <c r="H88" s="68"/>
      <c r="I88" s="68"/>
      <c r="J88" s="68"/>
      <c r="K88" s="68"/>
      <c r="L88" s="68"/>
      <c r="M88" s="68"/>
      <c r="N88" s="68"/>
      <c r="O88" s="68"/>
      <c r="P88" s="68"/>
      <c r="Q88" s="68"/>
      <c r="R88" s="68"/>
      <c r="S88" s="68"/>
      <c r="T88" s="68"/>
      <c r="U88" s="68"/>
      <c r="V88" s="68"/>
      <c r="W88" s="68"/>
      <c r="X88" s="68"/>
      <c r="Y88" s="68"/>
      <c r="Z88" s="68"/>
    </row>
    <row r="89" spans="1:26" ht="45.75" customHeight="1">
      <c r="A89" s="195" t="s">
        <v>224</v>
      </c>
      <c r="B89" s="196"/>
      <c r="C89" s="197"/>
      <c r="D89" s="68"/>
      <c r="E89" s="68"/>
      <c r="F89" s="68"/>
      <c r="G89" s="68"/>
      <c r="H89" s="68"/>
      <c r="I89" s="68"/>
      <c r="J89" s="68"/>
      <c r="K89" s="68"/>
      <c r="L89" s="68"/>
      <c r="M89" s="68"/>
      <c r="N89" s="68"/>
      <c r="O89" s="68"/>
      <c r="P89" s="68"/>
      <c r="Q89" s="68"/>
      <c r="R89" s="68"/>
      <c r="S89" s="68"/>
      <c r="T89" s="68"/>
      <c r="U89" s="68"/>
      <c r="V89" s="68"/>
      <c r="W89" s="68"/>
      <c r="X89" s="68"/>
      <c r="Y89" s="68"/>
      <c r="Z89" s="68"/>
    </row>
    <row r="90" spans="1:26" ht="12" customHeight="1">
      <c r="A90" s="198" t="s">
        <v>225</v>
      </c>
      <c r="B90" s="196"/>
      <c r="C90" s="197"/>
      <c r="D90" s="68"/>
      <c r="E90" s="68"/>
      <c r="F90" s="68"/>
      <c r="G90" s="68"/>
      <c r="H90" s="68"/>
      <c r="I90" s="68"/>
      <c r="J90" s="68"/>
      <c r="K90" s="68"/>
      <c r="L90" s="68"/>
      <c r="M90" s="68"/>
      <c r="N90" s="68"/>
      <c r="O90" s="68"/>
      <c r="P90" s="68"/>
      <c r="Q90" s="68"/>
      <c r="R90" s="68"/>
      <c r="S90" s="68"/>
      <c r="T90" s="68"/>
      <c r="U90" s="68"/>
      <c r="V90" s="68"/>
      <c r="W90" s="68"/>
      <c r="X90" s="68"/>
      <c r="Y90" s="68"/>
      <c r="Z90" s="68"/>
    </row>
    <row r="91" spans="1:26" ht="12" customHeight="1">
      <c r="A91" s="198" t="s">
        <v>226</v>
      </c>
      <c r="B91" s="196"/>
      <c r="C91" s="197"/>
      <c r="D91" s="68"/>
      <c r="E91" s="68"/>
      <c r="F91" s="68"/>
      <c r="G91" s="68"/>
      <c r="H91" s="68"/>
      <c r="I91" s="68"/>
      <c r="J91" s="68"/>
      <c r="K91" s="68"/>
      <c r="L91" s="68"/>
      <c r="M91" s="68"/>
      <c r="N91" s="68"/>
      <c r="O91" s="68"/>
      <c r="P91" s="68"/>
      <c r="Q91" s="68"/>
      <c r="R91" s="68"/>
      <c r="S91" s="68"/>
      <c r="T91" s="68"/>
      <c r="U91" s="68"/>
      <c r="V91" s="68"/>
      <c r="W91" s="68"/>
      <c r="X91" s="68"/>
      <c r="Y91" s="68"/>
      <c r="Z91" s="68"/>
    </row>
    <row r="92" spans="1:26" ht="12" customHeight="1">
      <c r="A92" s="198" t="s">
        <v>227</v>
      </c>
      <c r="B92" s="196"/>
      <c r="C92" s="197"/>
      <c r="D92" s="68"/>
      <c r="E92" s="68"/>
      <c r="F92" s="68"/>
      <c r="G92" s="68"/>
      <c r="H92" s="68"/>
      <c r="I92" s="68"/>
      <c r="J92" s="68"/>
      <c r="K92" s="68"/>
      <c r="L92" s="68"/>
      <c r="M92" s="68"/>
      <c r="N92" s="68"/>
      <c r="O92" s="68"/>
      <c r="P92" s="68"/>
      <c r="Q92" s="68"/>
      <c r="R92" s="68"/>
      <c r="S92" s="68"/>
      <c r="T92" s="68"/>
      <c r="U92" s="68"/>
      <c r="V92" s="68"/>
      <c r="W92" s="68"/>
      <c r="X92" s="68"/>
      <c r="Y92" s="68"/>
      <c r="Z92" s="68"/>
    </row>
    <row r="93" spans="1:26" ht="12" customHeight="1">
      <c r="A93" s="198" t="s">
        <v>228</v>
      </c>
      <c r="B93" s="196"/>
      <c r="C93" s="197"/>
      <c r="D93" s="68"/>
      <c r="E93" s="68"/>
      <c r="F93" s="68"/>
      <c r="G93" s="68"/>
      <c r="H93" s="68"/>
      <c r="I93" s="68"/>
      <c r="J93" s="68"/>
      <c r="K93" s="68"/>
      <c r="L93" s="68"/>
      <c r="M93" s="68"/>
      <c r="N93" s="68"/>
      <c r="O93" s="68"/>
      <c r="P93" s="68"/>
      <c r="Q93" s="68"/>
      <c r="R93" s="68"/>
      <c r="S93" s="68"/>
      <c r="T93" s="68"/>
      <c r="U93" s="68"/>
      <c r="V93" s="68"/>
      <c r="W93" s="68"/>
      <c r="X93" s="68"/>
      <c r="Y93" s="68"/>
      <c r="Z93" s="68"/>
    </row>
    <row r="94" spans="1:26" ht="12" customHeight="1">
      <c r="A94" s="198" t="s">
        <v>229</v>
      </c>
      <c r="B94" s="196"/>
      <c r="C94" s="197"/>
      <c r="D94" s="68"/>
      <c r="E94" s="68"/>
      <c r="F94" s="68"/>
      <c r="G94" s="68"/>
      <c r="H94" s="68"/>
      <c r="I94" s="68"/>
      <c r="J94" s="68"/>
      <c r="K94" s="68"/>
      <c r="L94" s="68"/>
      <c r="M94" s="68"/>
      <c r="N94" s="68"/>
      <c r="O94" s="68"/>
      <c r="P94" s="68"/>
      <c r="Q94" s="68"/>
      <c r="R94" s="68"/>
      <c r="S94" s="68"/>
      <c r="T94" s="68"/>
      <c r="U94" s="68"/>
      <c r="V94" s="68"/>
      <c r="W94" s="68"/>
      <c r="X94" s="68"/>
      <c r="Y94" s="68"/>
      <c r="Z94" s="68"/>
    </row>
    <row r="95" spans="1:26" ht="24.75" customHeight="1">
      <c r="A95" s="200" t="s">
        <v>230</v>
      </c>
      <c r="B95" s="196"/>
      <c r="C95" s="197"/>
      <c r="D95" s="68"/>
      <c r="E95" s="68"/>
      <c r="F95" s="68"/>
      <c r="G95" s="68"/>
      <c r="H95" s="68"/>
      <c r="I95" s="68"/>
      <c r="J95" s="68"/>
      <c r="K95" s="68"/>
      <c r="L95" s="68"/>
      <c r="M95" s="68"/>
      <c r="N95" s="68"/>
      <c r="O95" s="68"/>
      <c r="P95" s="68"/>
      <c r="Q95" s="68"/>
      <c r="R95" s="68"/>
      <c r="S95" s="68"/>
      <c r="T95" s="68"/>
      <c r="U95" s="68"/>
      <c r="V95" s="68"/>
      <c r="W95" s="68"/>
      <c r="X95" s="68"/>
      <c r="Y95" s="68"/>
      <c r="Z95" s="68"/>
    </row>
    <row r="96" spans="1:26" ht="12" customHeight="1">
      <c r="A96" s="198" t="s">
        <v>3</v>
      </c>
      <c r="B96" s="196"/>
      <c r="C96" s="197"/>
      <c r="D96" s="68"/>
      <c r="E96" s="68"/>
      <c r="F96" s="68"/>
      <c r="G96" s="68"/>
      <c r="H96" s="68"/>
      <c r="I96" s="68"/>
      <c r="J96" s="68"/>
      <c r="K96" s="68"/>
      <c r="L96" s="68"/>
      <c r="M96" s="68"/>
      <c r="N96" s="68"/>
      <c r="O96" s="68"/>
      <c r="P96" s="68"/>
      <c r="Q96" s="68"/>
      <c r="R96" s="68"/>
      <c r="S96" s="68"/>
      <c r="T96" s="68"/>
      <c r="U96" s="68"/>
      <c r="V96" s="68"/>
      <c r="W96" s="68"/>
      <c r="X96" s="68"/>
      <c r="Y96" s="68"/>
      <c r="Z96" s="68"/>
    </row>
    <row r="97" spans="1:26" ht="12" customHeight="1">
      <c r="A97" s="195" t="s">
        <v>231</v>
      </c>
      <c r="B97" s="196"/>
      <c r="C97" s="197"/>
      <c r="D97" s="68"/>
      <c r="E97" s="68"/>
      <c r="F97" s="68"/>
      <c r="G97" s="68"/>
      <c r="H97" s="68"/>
      <c r="I97" s="68"/>
      <c r="J97" s="68"/>
      <c r="K97" s="68"/>
      <c r="L97" s="68"/>
      <c r="M97" s="68"/>
      <c r="N97" s="68"/>
      <c r="O97" s="68"/>
      <c r="P97" s="68"/>
      <c r="Q97" s="68"/>
      <c r="R97" s="68"/>
      <c r="S97" s="68"/>
      <c r="T97" s="68"/>
      <c r="U97" s="68"/>
      <c r="V97" s="68"/>
      <c r="W97" s="68"/>
      <c r="X97" s="68"/>
      <c r="Y97" s="68"/>
      <c r="Z97" s="68"/>
    </row>
    <row r="98" spans="1:26" ht="12" customHeight="1">
      <c r="A98" s="198" t="s">
        <v>232</v>
      </c>
      <c r="B98" s="196"/>
      <c r="C98" s="197"/>
      <c r="D98" s="68"/>
      <c r="E98" s="68"/>
      <c r="F98" s="68"/>
      <c r="G98" s="68"/>
      <c r="H98" s="68"/>
      <c r="I98" s="68"/>
      <c r="J98" s="68"/>
      <c r="K98" s="68"/>
      <c r="L98" s="68"/>
      <c r="M98" s="68"/>
      <c r="N98" s="68"/>
      <c r="O98" s="68"/>
      <c r="P98" s="68"/>
      <c r="Q98" s="68"/>
      <c r="R98" s="68"/>
      <c r="S98" s="68"/>
      <c r="T98" s="68"/>
      <c r="U98" s="68"/>
      <c r="V98" s="68"/>
      <c r="W98" s="68"/>
      <c r="X98" s="68"/>
      <c r="Y98" s="68"/>
      <c r="Z98" s="68"/>
    </row>
    <row r="99" spans="1:26" ht="12" customHeight="1">
      <c r="A99" s="199" t="s">
        <v>233</v>
      </c>
      <c r="B99" s="196"/>
      <c r="C99" s="197"/>
      <c r="D99" s="68"/>
      <c r="E99" s="68"/>
      <c r="F99" s="68"/>
      <c r="G99" s="68"/>
      <c r="H99" s="68"/>
      <c r="I99" s="68"/>
      <c r="J99" s="68"/>
      <c r="K99" s="68"/>
      <c r="L99" s="68"/>
      <c r="M99" s="68"/>
      <c r="N99" s="68"/>
      <c r="O99" s="68"/>
      <c r="P99" s="68"/>
      <c r="Q99" s="68"/>
      <c r="R99" s="68"/>
      <c r="S99" s="68"/>
      <c r="T99" s="68"/>
      <c r="U99" s="68"/>
      <c r="V99" s="68"/>
      <c r="W99" s="68"/>
      <c r="X99" s="68"/>
      <c r="Y99" s="68"/>
      <c r="Z99" s="68"/>
    </row>
    <row r="100" spans="1:26" ht="18" customHeight="1">
      <c r="A100" s="199" t="s">
        <v>234</v>
      </c>
      <c r="B100" s="196"/>
      <c r="C100" s="197"/>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spans="1:26" ht="17.25" customHeight="1">
      <c r="A101" s="198" t="s">
        <v>235</v>
      </c>
      <c r="B101" s="196"/>
      <c r="C101" s="197"/>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spans="1:26" ht="26.25" customHeight="1">
      <c r="A102" s="199" t="s">
        <v>236</v>
      </c>
      <c r="B102" s="196"/>
      <c r="C102" s="197"/>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spans="1:26" ht="24" customHeight="1">
      <c r="A103" s="209" t="s">
        <v>237</v>
      </c>
      <c r="B103" s="196"/>
      <c r="C103" s="197"/>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spans="1:26" ht="12" customHeight="1">
      <c r="A104" s="84" t="s">
        <v>3</v>
      </c>
      <c r="B104" s="84" t="s">
        <v>3</v>
      </c>
      <c r="C104" s="84" t="s">
        <v>3</v>
      </c>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spans="1:26" ht="45.75" customHeight="1">
      <c r="A105" s="195" t="s">
        <v>238</v>
      </c>
      <c r="B105" s="196"/>
      <c r="C105" s="197"/>
      <c r="D105" s="68"/>
      <c r="E105" s="68"/>
      <c r="F105" s="68"/>
      <c r="G105" s="68"/>
      <c r="H105" s="68"/>
      <c r="I105" s="68"/>
      <c r="J105" s="68"/>
      <c r="K105" s="68"/>
      <c r="L105" s="68"/>
      <c r="M105" s="68"/>
      <c r="N105" s="68"/>
      <c r="O105" s="68"/>
      <c r="P105" s="68"/>
      <c r="Q105" s="68"/>
      <c r="R105" s="68"/>
      <c r="S105" s="68"/>
      <c r="T105" s="68"/>
      <c r="U105" s="68"/>
      <c r="V105" s="68"/>
      <c r="W105" s="68"/>
      <c r="X105" s="68"/>
      <c r="Y105" s="68"/>
      <c r="Z105" s="68"/>
    </row>
    <row r="106" spans="1:26" ht="33" customHeight="1">
      <c r="A106" s="198" t="s">
        <v>239</v>
      </c>
      <c r="B106" s="196"/>
      <c r="C106" s="197"/>
      <c r="D106" s="68"/>
      <c r="E106" s="68"/>
      <c r="F106" s="68"/>
      <c r="G106" s="68"/>
      <c r="H106" s="68"/>
      <c r="I106" s="68"/>
      <c r="J106" s="68"/>
      <c r="K106" s="68"/>
      <c r="L106" s="68"/>
      <c r="M106" s="68"/>
      <c r="N106" s="68"/>
      <c r="O106" s="68"/>
      <c r="P106" s="68"/>
      <c r="Q106" s="68"/>
      <c r="R106" s="68"/>
      <c r="S106" s="68"/>
      <c r="T106" s="68"/>
      <c r="U106" s="68"/>
      <c r="V106" s="68"/>
      <c r="W106" s="68"/>
      <c r="X106" s="68"/>
      <c r="Y106" s="68"/>
      <c r="Z106" s="68"/>
    </row>
    <row r="107" spans="1:26" ht="12" customHeight="1">
      <c r="A107" s="198" t="s">
        <v>3</v>
      </c>
      <c r="B107" s="196"/>
      <c r="C107" s="197"/>
      <c r="D107" s="68"/>
      <c r="E107" s="68"/>
      <c r="F107" s="68"/>
      <c r="G107" s="68"/>
      <c r="H107" s="68"/>
      <c r="I107" s="68"/>
      <c r="J107" s="68"/>
      <c r="K107" s="68"/>
      <c r="L107" s="68"/>
      <c r="M107" s="68"/>
      <c r="N107" s="68"/>
      <c r="O107" s="68"/>
      <c r="P107" s="68"/>
      <c r="Q107" s="68"/>
      <c r="R107" s="68"/>
      <c r="S107" s="68"/>
      <c r="T107" s="68"/>
      <c r="U107" s="68"/>
      <c r="V107" s="68"/>
      <c r="W107" s="68"/>
      <c r="X107" s="68"/>
      <c r="Y107" s="68"/>
      <c r="Z107" s="68"/>
    </row>
    <row r="108" spans="1:26" ht="12" customHeight="1">
      <c r="A108" s="195" t="s">
        <v>240</v>
      </c>
      <c r="B108" s="196"/>
      <c r="C108" s="197"/>
      <c r="D108" s="68"/>
      <c r="E108" s="68"/>
      <c r="F108" s="68"/>
      <c r="G108" s="68"/>
      <c r="H108" s="68"/>
      <c r="I108" s="68"/>
      <c r="J108" s="68"/>
      <c r="K108" s="68"/>
      <c r="L108" s="68"/>
      <c r="M108" s="68"/>
      <c r="N108" s="68"/>
      <c r="O108" s="68"/>
      <c r="P108" s="68"/>
      <c r="Q108" s="68"/>
      <c r="R108" s="68"/>
      <c r="S108" s="68"/>
      <c r="T108" s="68"/>
      <c r="U108" s="68"/>
      <c r="V108" s="68"/>
      <c r="W108" s="68"/>
      <c r="X108" s="68"/>
      <c r="Y108" s="68"/>
      <c r="Z108" s="68"/>
    </row>
    <row r="109" spans="1:26" ht="25.5" customHeight="1">
      <c r="A109" s="198" t="s">
        <v>241</v>
      </c>
      <c r="B109" s="196"/>
      <c r="C109" s="197"/>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spans="1:26" ht="25.5" customHeight="1">
      <c r="A110" s="198" t="s">
        <v>242</v>
      </c>
      <c r="B110" s="196"/>
      <c r="C110" s="197"/>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row r="111" spans="1:26" ht="25.5" customHeight="1">
      <c r="A111" s="198" t="s">
        <v>243</v>
      </c>
      <c r="B111" s="196"/>
      <c r="C111" s="197"/>
      <c r="D111" s="68"/>
      <c r="E111" s="68"/>
      <c r="F111" s="68"/>
      <c r="G111" s="68"/>
      <c r="H111" s="68"/>
      <c r="I111" s="68"/>
      <c r="J111" s="68"/>
      <c r="K111" s="68"/>
      <c r="L111" s="68"/>
      <c r="M111" s="68"/>
      <c r="N111" s="68"/>
      <c r="O111" s="68"/>
      <c r="P111" s="68"/>
      <c r="Q111" s="68"/>
      <c r="R111" s="68"/>
      <c r="S111" s="68"/>
      <c r="T111" s="68"/>
      <c r="U111" s="68"/>
      <c r="V111" s="68"/>
      <c r="W111" s="68"/>
      <c r="X111" s="68"/>
      <c r="Y111" s="68"/>
      <c r="Z111" s="68"/>
    </row>
    <row r="112" spans="1:26" ht="12" customHeight="1">
      <c r="A112" s="200" t="s">
        <v>244</v>
      </c>
      <c r="B112" s="196"/>
      <c r="C112" s="197"/>
      <c r="D112" s="68"/>
      <c r="E112" s="68"/>
      <c r="F112" s="68"/>
      <c r="G112" s="68"/>
      <c r="H112" s="68"/>
      <c r="I112" s="68"/>
      <c r="J112" s="68"/>
      <c r="K112" s="68"/>
      <c r="L112" s="68"/>
      <c r="M112" s="68"/>
      <c r="N112" s="68"/>
      <c r="O112" s="68"/>
      <c r="P112" s="68"/>
      <c r="Q112" s="68"/>
      <c r="R112" s="68"/>
      <c r="S112" s="68"/>
      <c r="T112" s="68"/>
      <c r="U112" s="68"/>
      <c r="V112" s="68"/>
      <c r="W112" s="68"/>
      <c r="X112" s="68"/>
      <c r="Y112" s="68"/>
      <c r="Z112" s="68"/>
    </row>
    <row r="113" spans="1:26" ht="12" customHeight="1">
      <c r="A113" s="200" t="s">
        <v>245</v>
      </c>
      <c r="B113" s="196"/>
      <c r="C113" s="197"/>
      <c r="D113" s="68"/>
      <c r="E113" s="68"/>
      <c r="F113" s="68"/>
      <c r="G113" s="68"/>
      <c r="H113" s="68"/>
      <c r="I113" s="68"/>
      <c r="J113" s="68"/>
      <c r="K113" s="68"/>
      <c r="L113" s="68"/>
      <c r="M113" s="68"/>
      <c r="N113" s="68"/>
      <c r="O113" s="68"/>
      <c r="P113" s="68"/>
      <c r="Q113" s="68"/>
      <c r="R113" s="68"/>
      <c r="S113" s="68"/>
      <c r="T113" s="68"/>
      <c r="U113" s="68"/>
      <c r="V113" s="68"/>
      <c r="W113" s="68"/>
      <c r="X113" s="68"/>
      <c r="Y113" s="68"/>
      <c r="Z113" s="68"/>
    </row>
    <row r="114" spans="1:26" ht="12" customHeight="1">
      <c r="A114" s="200" t="s">
        <v>246</v>
      </c>
      <c r="B114" s="196"/>
      <c r="C114" s="197"/>
      <c r="D114" s="68"/>
      <c r="E114" s="68"/>
      <c r="F114" s="68"/>
      <c r="G114" s="68"/>
      <c r="H114" s="68"/>
      <c r="I114" s="68"/>
      <c r="J114" s="68"/>
      <c r="K114" s="68"/>
      <c r="L114" s="68"/>
      <c r="M114" s="68"/>
      <c r="N114" s="68"/>
      <c r="O114" s="68"/>
      <c r="P114" s="68"/>
      <c r="Q114" s="68"/>
      <c r="R114" s="68"/>
      <c r="S114" s="68"/>
      <c r="T114" s="68"/>
      <c r="U114" s="68"/>
      <c r="V114" s="68"/>
      <c r="W114" s="68"/>
      <c r="X114" s="68"/>
      <c r="Y114" s="68"/>
      <c r="Z114" s="68"/>
    </row>
    <row r="115" spans="1:26" ht="12" customHeight="1">
      <c r="A115" s="200" t="s">
        <v>247</v>
      </c>
      <c r="B115" s="196"/>
      <c r="C115" s="197"/>
      <c r="D115" s="68"/>
      <c r="E115" s="68"/>
      <c r="F115" s="68"/>
      <c r="G115" s="68"/>
      <c r="H115" s="68"/>
      <c r="I115" s="68"/>
      <c r="J115" s="68"/>
      <c r="K115" s="68"/>
      <c r="L115" s="68"/>
      <c r="M115" s="68"/>
      <c r="N115" s="68"/>
      <c r="O115" s="68"/>
      <c r="P115" s="68"/>
      <c r="Q115" s="68"/>
      <c r="R115" s="68"/>
      <c r="S115" s="68"/>
      <c r="T115" s="68"/>
      <c r="U115" s="68"/>
      <c r="V115" s="68"/>
      <c r="W115" s="68"/>
      <c r="X115" s="68"/>
      <c r="Y115" s="68"/>
      <c r="Z115" s="68"/>
    </row>
    <row r="116" spans="1:26" ht="10.5" customHeight="1">
      <c r="A116" s="200" t="s">
        <v>248</v>
      </c>
      <c r="B116" s="196"/>
      <c r="C116" s="197"/>
      <c r="D116" s="68"/>
      <c r="E116" s="68"/>
      <c r="F116" s="68"/>
      <c r="G116" s="68"/>
      <c r="H116" s="68"/>
      <c r="I116" s="68"/>
      <c r="J116" s="68"/>
      <c r="K116" s="68"/>
      <c r="L116" s="68"/>
      <c r="M116" s="68"/>
      <c r="N116" s="68"/>
      <c r="O116" s="68"/>
      <c r="P116" s="68"/>
      <c r="Q116" s="68"/>
      <c r="R116" s="68"/>
      <c r="S116" s="68"/>
      <c r="T116" s="68"/>
      <c r="U116" s="68"/>
      <c r="V116" s="68"/>
      <c r="W116" s="68"/>
      <c r="X116" s="68"/>
      <c r="Y116" s="68"/>
      <c r="Z116" s="68"/>
    </row>
    <row r="117" spans="1:26" ht="12" customHeight="1">
      <c r="A117" s="198" t="s">
        <v>249</v>
      </c>
      <c r="B117" s="196"/>
      <c r="C117" s="197"/>
      <c r="D117" s="68"/>
      <c r="E117" s="68"/>
      <c r="F117" s="68"/>
      <c r="G117" s="68"/>
      <c r="H117" s="68"/>
      <c r="I117" s="68"/>
      <c r="J117" s="68"/>
      <c r="K117" s="68"/>
      <c r="L117" s="68"/>
      <c r="M117" s="68"/>
      <c r="N117" s="68"/>
      <c r="O117" s="68"/>
      <c r="P117" s="68"/>
      <c r="Q117" s="68"/>
      <c r="R117" s="68"/>
      <c r="S117" s="68"/>
      <c r="T117" s="68"/>
      <c r="U117" s="68"/>
      <c r="V117" s="68"/>
      <c r="W117" s="68"/>
      <c r="X117" s="68"/>
      <c r="Y117" s="68"/>
      <c r="Z117" s="68"/>
    </row>
    <row r="118" spans="1:26" ht="12" customHeight="1">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row>
    <row r="119" spans="1:26" ht="12" customHeight="1">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spans="1:26" ht="12" customHeight="1">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row>
    <row r="121" spans="1:26" ht="12" customHeight="1">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spans="1:26" ht="12" customHeight="1">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row>
    <row r="123" spans="1:26" ht="12" customHeight="1">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row>
    <row r="124" spans="1:26" ht="12" customHeight="1">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row>
    <row r="125" spans="1:26" ht="12" customHeight="1">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row>
    <row r="126" spans="1:26" ht="12" customHeight="1">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row>
    <row r="127" spans="1:26" ht="12" customHeight="1">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row>
    <row r="128" spans="1:26" ht="12" customHeight="1">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row>
    <row r="129" spans="1:26" ht="12" customHeight="1">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spans="1:26" ht="12" customHeight="1">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spans="1:26" ht="12" customHeight="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row>
    <row r="132" spans="1:26" ht="12" customHeight="1">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row>
    <row r="133" spans="1:26" ht="12" customHeight="1">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row>
    <row r="134" spans="1:26" ht="12" customHeight="1">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row>
    <row r="135" spans="1:26" ht="12" customHeight="1">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spans="1:26" ht="12" customHeight="1">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spans="1:26" ht="12" customHeight="1">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spans="1:26" ht="12" customHeight="1">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spans="1:26" ht="12" customHeight="1">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spans="1:26" ht="12" customHeight="1">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spans="1:26" ht="12" customHeight="1">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spans="1:26" ht="12" customHeight="1">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spans="1:26" ht="12" customHeight="1">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spans="1:26" ht="12" customHeight="1">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spans="1:26" ht="12" customHeight="1">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spans="1:26" ht="12" customHeight="1">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spans="1:26" ht="12" customHeight="1">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spans="1:26" ht="12" customHeight="1">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spans="1:26" ht="12" customHeight="1">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spans="1:26" ht="12" customHeight="1">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spans="1:26" ht="12" customHeight="1">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spans="1:26" ht="12" customHeight="1">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spans="1:26" ht="12" customHeight="1">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spans="1:26" ht="12" customHeight="1">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spans="1:26" ht="12" customHeight="1">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spans="1:26" ht="12" customHeight="1">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spans="1:26" ht="12" customHeight="1">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spans="1:26" ht="12" customHeight="1">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spans="1:26" ht="12" customHeight="1">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spans="1:26" ht="12" customHeight="1">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spans="1:26" ht="12" customHeight="1">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spans="1:26" ht="12" customHeight="1">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spans="1:26" ht="12" customHeight="1">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spans="1:26" ht="12" customHeight="1">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spans="1:26" ht="12" customHeight="1">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spans="1:26" ht="12" customHeight="1">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spans="1:26" ht="12" customHeight="1">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spans="1:26" ht="12" customHeight="1">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spans="1:26" ht="12" customHeight="1">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spans="1:26" ht="12" customHeight="1">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spans="1:26" ht="12" customHeight="1">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spans="1:26" ht="12" customHeight="1">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spans="1:26" ht="12" customHeight="1">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spans="1:26" ht="12" customHeight="1">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spans="1:26" ht="12" customHeight="1">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spans="1:26" ht="12" customHeight="1">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spans="1:26" ht="12" customHeight="1">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spans="1:26" ht="12" customHeight="1">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spans="1:26" ht="12" customHeight="1">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spans="1:26" ht="12" customHeight="1">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spans="1:26" ht="12" customHeight="1">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spans="1:26" ht="12" customHeight="1">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spans="1:26" ht="12" customHeight="1">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spans="1:26" ht="12" customHeight="1">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spans="1:26" ht="12" customHeight="1">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spans="1:26" ht="12" customHeight="1">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spans="1:26" ht="12" customHeight="1">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spans="1:26" ht="12" customHeight="1">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spans="1:26" ht="12" customHeight="1">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spans="1:26" ht="12" customHeight="1">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spans="1:26" ht="12" customHeight="1">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spans="1:26" ht="12" customHeight="1">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spans="1:26" ht="12" customHeight="1">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spans="1:26" ht="12" customHeight="1">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spans="1:26" ht="12" customHeight="1">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spans="1:26" ht="12" customHeight="1">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spans="1:26" ht="12" customHeight="1">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spans="1:26" ht="12" customHeight="1">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spans="1:26" ht="12" customHeight="1">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spans="1:26" ht="12" customHeight="1">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spans="1:26" ht="12" customHeight="1">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spans="1:26" ht="12" customHeight="1">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spans="1:26" ht="12" customHeight="1">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spans="1:26" ht="12" customHeight="1">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spans="1:26" ht="12" customHeight="1">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spans="1:26" ht="12" customHeight="1">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spans="1:26" ht="12" customHeight="1">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spans="1:26" ht="12" customHeight="1">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spans="1:26" ht="12" customHeight="1">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spans="1:26" ht="12" customHeight="1">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spans="1:26" ht="12" customHeight="1">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spans="1:26" ht="12" customHeight="1">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spans="1:26" ht="12" customHeight="1">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spans="1:26" ht="12" customHeight="1">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spans="1:26" ht="12" customHeight="1">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spans="1:26" ht="12" customHeight="1">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spans="1:26" ht="12" customHeight="1">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spans="1:26" ht="12" customHeight="1">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spans="1:26" ht="12" customHeight="1">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spans="1:26" ht="12" customHeight="1">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spans="1:26" ht="12" customHeight="1">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spans="1:26" ht="12" customHeight="1">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spans="1:26" ht="12" customHeight="1">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row>
    <row r="224" spans="1:26" ht="12" customHeight="1">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row>
    <row r="225" spans="1:26" ht="12" customHeight="1">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row>
    <row r="226" spans="1:26" ht="12" customHeight="1">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row>
    <row r="227" spans="1:26" ht="12" customHeight="1">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row>
    <row r="228" spans="1:26" ht="12" customHeight="1">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row>
    <row r="229" spans="1:26" ht="12" customHeight="1">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row>
    <row r="230" spans="1:26" ht="12" customHeight="1">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row>
    <row r="231" spans="1:26" ht="12" customHeight="1">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row>
    <row r="232" spans="1:26" ht="12" customHeight="1">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row>
    <row r="233" spans="1:26" ht="12" customHeight="1">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row>
    <row r="234" spans="1:26" ht="12" customHeight="1">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row>
    <row r="235" spans="1:26" ht="12" customHeight="1">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row>
    <row r="236" spans="1:26" ht="12" customHeight="1">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row>
    <row r="237" spans="1:26" ht="12" customHeight="1">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row>
    <row r="238" spans="1:26" ht="12" customHeight="1">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row>
    <row r="239" spans="1:26" ht="12" customHeight="1">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row>
    <row r="240" spans="1:26" ht="12" customHeight="1">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row>
    <row r="241" spans="1:26" ht="12" customHeight="1">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row>
    <row r="242" spans="1:26" ht="12" customHeight="1">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row>
    <row r="243" spans="1:26" ht="12" customHeight="1">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spans="1:26" ht="12" customHeight="1">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row>
    <row r="245" spans="1:26" ht="12" customHeight="1">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row>
    <row r="246" spans="1:26" ht="12" customHeight="1">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row>
    <row r="247" spans="1:26" ht="12" customHeight="1">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row>
    <row r="248" spans="1:26" ht="12" customHeight="1">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row>
    <row r="249" spans="1:26" ht="12" customHeight="1">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row>
    <row r="250" spans="1:26" ht="12" customHeight="1">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row>
    <row r="251" spans="1:26" ht="12" customHeight="1">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row>
    <row r="252" spans="1:26" ht="12" customHeight="1">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row>
    <row r="253" spans="1:26" ht="12" customHeight="1">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row>
    <row r="254" spans="1:26" ht="12" customHeight="1">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row>
    <row r="255" spans="1:26" ht="12" customHeight="1">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row>
    <row r="256" spans="1:26" ht="12" customHeight="1">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row>
    <row r="257" spans="1:26" ht="12" customHeight="1">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row>
    <row r="258" spans="1:26" ht="12" customHeight="1">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row>
    <row r="259" spans="1:26" ht="12" customHeight="1">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row>
    <row r="260" spans="1:26" ht="12" customHeight="1">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row>
    <row r="261" spans="1:26" ht="12" customHeight="1">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row>
    <row r="262" spans="1:26" ht="12" customHeight="1">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row>
    <row r="263" spans="1:26" ht="12" customHeight="1">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row>
    <row r="264" spans="1:26" ht="12" customHeight="1">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row>
    <row r="265" spans="1:26" ht="12" customHeight="1">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row>
    <row r="266" spans="1:26" ht="12" customHeight="1">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row>
    <row r="267" spans="1:26" ht="12" customHeight="1">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row>
    <row r="268" spans="1:26" ht="12" customHeight="1">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row>
    <row r="269" spans="1:26" ht="12" customHeight="1">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row>
    <row r="270" spans="1:26" ht="12" customHeight="1">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row>
    <row r="271" spans="1:26" ht="12" customHeight="1">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row>
    <row r="272" spans="1:26" ht="12" customHeight="1">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row>
    <row r="273" spans="1:26" ht="12" customHeight="1">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row>
    <row r="274" spans="1:26" ht="12" customHeight="1">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row>
    <row r="275" spans="1:26" ht="12" customHeight="1">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row>
    <row r="276" spans="1:26" ht="12" customHeight="1">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row>
    <row r="277" spans="1:26" ht="12" customHeight="1">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row>
    <row r="278" spans="1:26" ht="12" customHeight="1">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row>
    <row r="279" spans="1:26" ht="12" customHeight="1">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row>
    <row r="280" spans="1:26" ht="12" customHeight="1">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row>
    <row r="281" spans="1:26" ht="12" customHeight="1">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row>
    <row r="282" spans="1:26" ht="12" customHeight="1">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row>
    <row r="283" spans="1:26" ht="12" customHeight="1">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row>
    <row r="284" spans="1:26" ht="12" customHeight="1">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row>
    <row r="285" spans="1:26" ht="12" customHeight="1">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row>
    <row r="286" spans="1:26" ht="12" customHeight="1">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row>
    <row r="287" spans="1:26" ht="12" customHeight="1">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row>
    <row r="288" spans="1:26" ht="12" customHeight="1">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row>
    <row r="289" spans="1:26" ht="12" customHeight="1">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row>
    <row r="290" spans="1:26" ht="12" customHeight="1">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row>
    <row r="291" spans="1:26" ht="12" customHeight="1">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row>
    <row r="292" spans="1:26" ht="12" customHeight="1">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row>
    <row r="293" spans="1:26" ht="12" customHeight="1">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row>
    <row r="294" spans="1:26" ht="12" customHeight="1">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row>
    <row r="295" spans="1:26" ht="12" customHeight="1">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row>
    <row r="296" spans="1:26" ht="12" customHeight="1">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row>
    <row r="297" spans="1:26" ht="12" customHeight="1">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row>
    <row r="298" spans="1:26" ht="12" customHeight="1">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row>
    <row r="299" spans="1:26" ht="12" customHeight="1">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row>
    <row r="300" spans="1:26" ht="12" customHeight="1">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row>
    <row r="301" spans="1:26" ht="12" customHeight="1">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row>
    <row r="302" spans="1:26" ht="12" customHeight="1">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row>
    <row r="303" spans="1:26" ht="12" customHeight="1">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row>
    <row r="304" spans="1:26" ht="12" customHeight="1">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row>
    <row r="305" spans="1:26" ht="12" customHeight="1">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row>
    <row r="306" spans="1:26" ht="12" customHeight="1">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row>
    <row r="307" spans="1:26" ht="12" customHeight="1">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row>
    <row r="308" spans="1:26" ht="12" customHeight="1">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row>
    <row r="309" spans="1:26" ht="12" customHeight="1">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row>
    <row r="310" spans="1:26" ht="12" customHeight="1">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row>
    <row r="311" spans="1:26" ht="12" customHeight="1">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row>
    <row r="312" spans="1:26" ht="12" customHeight="1">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row>
    <row r="313" spans="1:26" ht="12" customHeight="1">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row>
    <row r="314" spans="1:26" ht="12" customHeight="1">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row>
    <row r="315" spans="1:26" ht="12" customHeight="1">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row>
    <row r="316" spans="1:26" ht="12" customHeight="1">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row>
    <row r="317" spans="1:26" ht="12" customHeight="1">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row>
    <row r="318" spans="1:26" ht="12" customHeight="1">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row>
    <row r="319" spans="1:26" ht="12" customHeight="1">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row>
    <row r="320" spans="1:26" ht="12" customHeight="1">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row>
    <row r="321" spans="1:26" ht="12" customHeight="1">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row>
    <row r="322" spans="1:26" ht="12" customHeight="1">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row>
    <row r="323" spans="1:26" ht="12" customHeight="1">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row>
    <row r="324" spans="1:26" ht="12" customHeight="1">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row>
    <row r="325" spans="1:26" ht="12" customHeight="1">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row>
    <row r="326" spans="1:26" ht="12" customHeight="1">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row>
    <row r="327" spans="1:26" ht="12" customHeight="1">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row>
    <row r="328" spans="1:26" ht="12" customHeight="1">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row>
    <row r="329" spans="1:26" ht="12" customHeight="1">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row>
    <row r="330" spans="1:26" ht="12" customHeight="1">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row>
    <row r="331" spans="1:26" ht="12" customHeight="1">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row>
    <row r="332" spans="1:26" ht="12" customHeight="1">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row>
    <row r="333" spans="1:26" ht="12" customHeight="1">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row>
    <row r="334" spans="1:26" ht="12" customHeight="1">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row>
    <row r="335" spans="1:26" ht="12" customHeight="1">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row>
    <row r="336" spans="1:26" ht="12" customHeight="1">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row>
    <row r="337" spans="1:26" ht="12" customHeight="1">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row>
    <row r="338" spans="1:26" ht="12" customHeight="1">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row>
    <row r="339" spans="1:26" ht="12" customHeight="1">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row>
    <row r="340" spans="1:26" ht="12" customHeight="1">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row>
    <row r="341" spans="1:26" ht="12" customHeight="1">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row>
    <row r="342" spans="1:26" ht="12" customHeight="1">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row>
    <row r="343" spans="1:26" ht="12" customHeight="1">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row>
    <row r="344" spans="1:26" ht="12" customHeight="1">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row>
    <row r="345" spans="1:26" ht="12" customHeight="1">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row>
    <row r="346" spans="1:26" ht="12" customHeight="1">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row>
    <row r="347" spans="1:26" ht="12" customHeight="1">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row>
    <row r="348" spans="1:26" ht="12" customHeight="1">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row>
    <row r="349" spans="1:26" ht="12" customHeight="1">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row>
    <row r="350" spans="1:26" ht="12" customHeight="1">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row>
    <row r="351" spans="1:26" ht="12" customHeight="1">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row>
    <row r="352" spans="1:26" ht="12" customHeight="1">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row>
    <row r="353" spans="1:26" ht="12" customHeight="1">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row>
    <row r="354" spans="1:26" ht="12" customHeight="1">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row>
    <row r="355" spans="1:26" ht="12" customHeight="1">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row>
    <row r="356" spans="1:26" ht="12" customHeight="1">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row>
    <row r="357" spans="1:26" ht="12" customHeight="1">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row>
    <row r="358" spans="1:26" ht="12" customHeight="1">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row>
    <row r="359" spans="1:26" ht="12" customHeight="1">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row>
    <row r="360" spans="1:26" ht="12" customHeight="1">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row>
    <row r="361" spans="1:26" ht="12" customHeight="1">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row>
    <row r="362" spans="1:26" ht="12" customHeight="1">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row>
    <row r="363" spans="1:26" ht="12" customHeight="1">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row>
    <row r="364" spans="1:26" ht="12" customHeight="1">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row>
    <row r="365" spans="1:26" ht="12" customHeight="1">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row>
    <row r="366" spans="1:26" ht="12" customHeight="1">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row>
    <row r="367" spans="1:26" ht="12" customHeight="1">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row>
    <row r="368" spans="1:26" ht="12" customHeight="1">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row>
    <row r="369" spans="1:26" ht="12" customHeight="1">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row>
    <row r="370" spans="1:26" ht="12" customHeight="1">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row>
    <row r="371" spans="1:26" ht="12" customHeight="1">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row>
    <row r="372" spans="1:26" ht="12" customHeight="1">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row>
    <row r="373" spans="1:26" ht="12" customHeight="1">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row>
    <row r="374" spans="1:26" ht="12" customHeight="1">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row>
    <row r="375" spans="1:26" ht="12" customHeight="1">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row>
    <row r="376" spans="1:26" ht="12" customHeight="1">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row>
    <row r="377" spans="1:26" ht="12" customHeight="1">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row>
    <row r="378" spans="1:26" ht="12" customHeight="1">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row>
    <row r="379" spans="1:26" ht="12" customHeight="1">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row>
    <row r="380" spans="1:26" ht="12" customHeight="1">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row>
    <row r="381" spans="1:26" ht="12" customHeight="1">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row>
    <row r="382" spans="1:26" ht="12" customHeight="1">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row>
    <row r="383" spans="1:26" ht="12" customHeight="1">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row>
    <row r="384" spans="1:26" ht="12" customHeight="1">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row>
    <row r="385" spans="1:26" ht="12" customHeight="1">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row>
    <row r="386" spans="1:26" ht="12" customHeight="1">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row>
    <row r="387" spans="1:26" ht="12" customHeight="1">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row>
    <row r="388" spans="1:26" ht="12" customHeight="1">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row>
    <row r="389" spans="1:26" ht="12" customHeight="1">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row>
    <row r="390" spans="1:26" ht="12" customHeight="1">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row>
    <row r="391" spans="1:26" ht="12" customHeight="1">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row>
    <row r="392" spans="1:26" ht="12" customHeight="1">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row>
    <row r="393" spans="1:26" ht="12" customHeight="1">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row>
    <row r="394" spans="1:26" ht="12" customHeight="1">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row>
    <row r="395" spans="1:26" ht="12" customHeight="1">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row>
    <row r="396" spans="1:26" ht="12" customHeight="1">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row>
    <row r="397" spans="1:26" ht="12" customHeight="1">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row>
    <row r="398" spans="1:26" ht="12" customHeight="1">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row>
    <row r="399" spans="1:26" ht="12" customHeight="1">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row>
    <row r="400" spans="1:26" ht="12" customHeight="1">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row>
    <row r="401" spans="1:26" ht="12" customHeight="1">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row>
    <row r="402" spans="1:26" ht="12" customHeight="1">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row>
    <row r="403" spans="1:26" ht="12" customHeight="1">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row>
    <row r="404" spans="1:26" ht="12" customHeight="1">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row>
    <row r="405" spans="1:26" ht="12" customHeight="1">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row>
    <row r="406" spans="1:26" ht="12" customHeight="1">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row>
    <row r="407" spans="1:26" ht="12" customHeight="1">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row>
    <row r="408" spans="1:26" ht="12" customHeight="1">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row>
    <row r="409" spans="1:26" ht="12" customHeight="1">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row>
    <row r="410" spans="1:26" ht="12" customHeight="1">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row>
    <row r="411" spans="1:26" ht="12" customHeight="1">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row>
    <row r="412" spans="1:26" ht="12" customHeight="1">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row>
    <row r="413" spans="1:26" ht="12" customHeight="1">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row>
    <row r="414" spans="1:26" ht="12" customHeight="1">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row>
    <row r="415" spans="1:26" ht="12" customHeight="1">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row>
    <row r="416" spans="1:26" ht="12" customHeight="1">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row>
    <row r="417" spans="1:26" ht="12" customHeight="1">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row>
    <row r="418" spans="1:26" ht="12" customHeight="1">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row>
    <row r="419" spans="1:26" ht="12" customHeight="1">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row>
    <row r="420" spans="1:26" ht="12" customHeight="1">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row>
    <row r="421" spans="1:26" ht="12" customHeight="1">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row>
    <row r="422" spans="1:26" ht="12" customHeight="1">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row>
    <row r="423" spans="1:26" ht="12" customHeight="1">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row>
    <row r="424" spans="1:26" ht="12" customHeight="1">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row>
    <row r="425" spans="1:26" ht="12" customHeight="1">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row>
    <row r="426" spans="1:26" ht="12" customHeight="1">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row>
    <row r="427" spans="1:26" ht="12" customHeight="1">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row>
    <row r="428" spans="1:26" ht="12" customHeight="1">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row>
    <row r="429" spans="1:26" ht="12" customHeight="1">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row>
    <row r="430" spans="1:26" ht="12" customHeight="1">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row>
    <row r="431" spans="1:26" ht="12" customHeight="1">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row>
    <row r="432" spans="1:26" ht="12" customHeight="1">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row>
    <row r="433" spans="1:26" ht="12" customHeight="1">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row>
    <row r="434" spans="1:26" ht="12" customHeight="1">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row>
    <row r="435" spans="1:26" ht="12" customHeight="1">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row>
    <row r="436" spans="1:26" ht="12" customHeight="1">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row>
    <row r="437" spans="1:26" ht="12" customHeight="1">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row>
    <row r="438" spans="1:26" ht="12" customHeight="1">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row>
    <row r="439" spans="1:26" ht="12" customHeight="1">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row>
    <row r="440" spans="1:26" ht="12" customHeight="1">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row>
    <row r="441" spans="1:26" ht="12" customHeight="1">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row>
    <row r="442" spans="1:26" ht="12" customHeight="1">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row>
    <row r="443" spans="1:26" ht="12" customHeight="1">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row>
    <row r="444" spans="1:26" ht="12" customHeight="1">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row>
    <row r="445" spans="1:26" ht="12" customHeight="1">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row>
    <row r="446" spans="1:26" ht="12" customHeight="1">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row>
    <row r="447" spans="1:26" ht="12" customHeight="1">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row>
    <row r="448" spans="1:26" ht="12" customHeight="1">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row>
    <row r="449" spans="1:26" ht="12" customHeight="1">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row>
    <row r="450" spans="1:26" ht="12" customHeight="1">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row>
    <row r="451" spans="1:26" ht="12" customHeight="1">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row>
    <row r="452" spans="1:26" ht="12" customHeight="1">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row>
    <row r="453" spans="1:26" ht="12" customHeight="1">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row>
    <row r="454" spans="1:26" ht="12" customHeight="1">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row>
    <row r="455" spans="1:26" ht="12" customHeight="1">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row>
    <row r="456" spans="1:26" ht="12" customHeight="1">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row>
    <row r="457" spans="1:26" ht="12" customHeight="1">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row>
    <row r="458" spans="1:26" ht="12" customHeight="1">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row>
    <row r="459" spans="1:26" ht="12" customHeight="1">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row>
    <row r="460" spans="1:26" ht="12" customHeight="1">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row>
    <row r="461" spans="1:26" ht="12" customHeight="1">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row>
    <row r="462" spans="1:26" ht="12" customHeight="1">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row>
    <row r="463" spans="1:26" ht="12" customHeight="1">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row>
    <row r="464" spans="1:26" ht="12" customHeight="1">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row>
    <row r="465" spans="1:26" ht="12" customHeight="1">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row>
    <row r="466" spans="1:26" ht="12" customHeight="1">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row>
    <row r="467" spans="1:26" ht="12" customHeight="1">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row>
    <row r="468" spans="1:26" ht="12" customHeight="1">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row>
    <row r="469" spans="1:26" ht="12" customHeight="1">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row>
    <row r="470" spans="1:26" ht="12" customHeight="1">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row>
    <row r="471" spans="1:26" ht="12" customHeight="1">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row>
    <row r="472" spans="1:26" ht="12" customHeight="1">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row>
    <row r="473" spans="1:26" ht="12" customHeight="1">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row>
    <row r="474" spans="1:26" ht="12" customHeight="1">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row>
    <row r="475" spans="1:26" ht="12" customHeight="1">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row>
    <row r="476" spans="1:26" ht="12" customHeight="1">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row>
    <row r="477" spans="1:26" ht="12" customHeight="1">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row>
    <row r="478" spans="1:26" ht="12" customHeight="1">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row>
    <row r="479" spans="1:26" ht="12" customHeight="1">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row>
    <row r="480" spans="1:26" ht="12" customHeight="1">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row>
    <row r="481" spans="1:26" ht="12" customHeight="1">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row>
    <row r="482" spans="1:26" ht="12" customHeight="1">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row>
    <row r="483" spans="1:26" ht="12" customHeight="1">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row>
    <row r="484" spans="1:26" ht="12" customHeight="1">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row>
    <row r="485" spans="1:26" ht="12" customHeight="1">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row>
    <row r="486" spans="1:26" ht="12" customHeight="1">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row>
    <row r="487" spans="1:26" ht="12" customHeight="1">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row>
    <row r="488" spans="1:26" ht="12" customHeight="1">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row>
    <row r="489" spans="1:26" ht="12" customHeight="1">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row>
    <row r="490" spans="1:26" ht="12" customHeight="1">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row>
    <row r="491" spans="1:26" ht="12" customHeight="1">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row>
    <row r="492" spans="1:26" ht="12" customHeight="1">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row>
    <row r="493" spans="1:26" ht="12" customHeight="1">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row>
    <row r="494" spans="1:26" ht="12" customHeight="1">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row>
    <row r="495" spans="1:26" ht="12" customHeight="1">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row>
    <row r="496" spans="1:26" ht="12" customHeight="1">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row>
    <row r="497" spans="1:26" ht="12" customHeight="1">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row>
    <row r="498" spans="1:26" ht="12" customHeight="1">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row>
    <row r="499" spans="1:26" ht="12" customHeight="1">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row>
    <row r="500" spans="1:26" ht="12" customHeight="1">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row>
    <row r="501" spans="1:26" ht="12" customHeight="1">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row>
    <row r="502" spans="1:26" ht="12" customHeight="1">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row>
    <row r="503" spans="1:26" ht="12" customHeight="1">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row>
    <row r="504" spans="1:26" ht="12" customHeight="1">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row>
    <row r="505" spans="1:26" ht="12" customHeight="1">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row>
    <row r="506" spans="1:26" ht="12" customHeight="1">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row>
    <row r="507" spans="1:26" ht="12" customHeight="1">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row>
    <row r="508" spans="1:26" ht="12" customHeight="1">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row>
    <row r="509" spans="1:26" ht="12" customHeight="1">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row>
    <row r="510" spans="1:26" ht="12" customHeight="1">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row>
    <row r="511" spans="1:26" ht="12" customHeight="1">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row>
    <row r="512" spans="1:26" ht="12" customHeight="1">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row>
    <row r="513" spans="1:26" ht="12" customHeight="1">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row>
    <row r="514" spans="1:26" ht="12" customHeight="1">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row>
    <row r="515" spans="1:26" ht="12" customHeight="1">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row>
    <row r="516" spans="1:26" ht="12" customHeight="1">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row>
    <row r="517" spans="1:26" ht="12" customHeight="1">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row>
    <row r="518" spans="1:26" ht="12" customHeight="1">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row>
    <row r="519" spans="1:26" ht="12" customHeight="1">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row>
    <row r="520" spans="1:26" ht="12" customHeight="1">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row>
    <row r="521" spans="1:26" ht="12" customHeight="1">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row>
    <row r="522" spans="1:26" ht="12" customHeight="1">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row>
    <row r="523" spans="1:26" ht="12" customHeight="1">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row>
    <row r="524" spans="1:26" ht="12" customHeight="1">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row>
    <row r="525" spans="1:26" ht="12" customHeight="1">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row>
    <row r="526" spans="1:26" ht="12" customHeight="1">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row>
    <row r="527" spans="1:26" ht="12" customHeight="1">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row>
    <row r="528" spans="1:26" ht="12" customHeight="1">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row>
    <row r="529" spans="1:26" ht="12" customHeight="1">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row>
    <row r="530" spans="1:26" ht="12" customHeight="1">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row>
    <row r="531" spans="1:26" ht="12" customHeight="1">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row>
    <row r="532" spans="1:26" ht="12" customHeight="1">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row>
    <row r="533" spans="1:26" ht="12" customHeight="1">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row>
    <row r="534" spans="1:26" ht="12" customHeight="1">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row>
    <row r="535" spans="1:26" ht="12" customHeight="1">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row>
    <row r="536" spans="1:26" ht="12" customHeight="1">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row>
    <row r="537" spans="1:26" ht="12" customHeight="1">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row>
    <row r="538" spans="1:26" ht="12" customHeight="1">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row>
    <row r="539" spans="1:26" ht="12" customHeight="1">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row>
    <row r="540" spans="1:26" ht="12" customHeight="1">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row>
    <row r="541" spans="1:26" ht="12" customHeight="1">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row>
    <row r="542" spans="1:26" ht="12" customHeight="1">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row>
    <row r="543" spans="1:26" ht="12" customHeight="1">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row>
    <row r="544" spans="1:26" ht="12" customHeight="1">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row>
    <row r="545" spans="1:26" ht="12" customHeight="1">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row>
    <row r="546" spans="1:26" ht="12" customHeight="1">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row>
    <row r="547" spans="1:26" ht="12" customHeight="1">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row>
    <row r="548" spans="1:26" ht="12" customHeight="1">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row>
    <row r="549" spans="1:26" ht="12" customHeight="1">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row>
    <row r="550" spans="1:26" ht="12" customHeight="1">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row>
    <row r="551" spans="1:26" ht="12" customHeight="1">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row>
    <row r="552" spans="1:26" ht="12" customHeight="1">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row>
    <row r="553" spans="1:26" ht="12" customHeight="1">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row>
    <row r="554" spans="1:26" ht="12" customHeight="1">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row>
    <row r="555" spans="1:26" ht="12" customHeight="1">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row>
    <row r="556" spans="1:26" ht="12" customHeight="1">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row>
    <row r="557" spans="1:26" ht="12" customHeight="1">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row>
    <row r="558" spans="1:26" ht="12" customHeight="1">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row>
    <row r="559" spans="1:26" ht="12" customHeight="1">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row>
    <row r="560" spans="1:26" ht="12" customHeight="1">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row>
    <row r="561" spans="1:26" ht="12" customHeight="1">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row>
    <row r="562" spans="1:26" ht="12" customHeight="1">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row>
    <row r="563" spans="1:26" ht="12" customHeight="1">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row>
    <row r="564" spans="1:26" ht="12" customHeight="1">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row>
    <row r="565" spans="1:26" ht="12" customHeight="1">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row>
    <row r="566" spans="1:26" ht="12" customHeight="1">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row>
    <row r="567" spans="1:26" ht="12" customHeight="1">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row>
    <row r="568" spans="1:26" ht="12" customHeight="1">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row>
    <row r="569" spans="1:26" ht="12" customHeight="1">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row>
    <row r="570" spans="1:26" ht="12" customHeight="1">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row>
    <row r="571" spans="1:26" ht="12" customHeight="1">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row>
    <row r="572" spans="1:26" ht="12" customHeight="1">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row>
    <row r="573" spans="1:26" ht="12" customHeight="1">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row>
    <row r="574" spans="1:26" ht="12" customHeight="1">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row>
    <row r="575" spans="1:26" ht="12" customHeight="1">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row>
    <row r="576" spans="1:26" ht="12" customHeight="1">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row>
    <row r="577" spans="1:26" ht="12" customHeight="1">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row>
    <row r="578" spans="1:26" ht="12" customHeight="1">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row>
    <row r="579" spans="1:26" ht="12" customHeight="1">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row>
    <row r="580" spans="1:26" ht="12" customHeight="1">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row>
    <row r="581" spans="1:26" ht="12" customHeight="1">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row>
    <row r="582" spans="1:26" ht="12" customHeight="1">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row>
    <row r="583" spans="1:26" ht="12" customHeight="1">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row>
    <row r="584" spans="1:26" ht="12" customHeight="1">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row>
    <row r="585" spans="1:26" ht="12" customHeight="1">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row>
    <row r="586" spans="1:26" ht="12" customHeight="1">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row>
    <row r="587" spans="1:26" ht="12" customHeight="1">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row>
    <row r="588" spans="1:26" ht="12" customHeight="1">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row>
    <row r="589" spans="1:26" ht="12" customHeight="1">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row>
    <row r="590" spans="1:26" ht="12" customHeight="1">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row>
    <row r="591" spans="1:26" ht="12" customHeight="1">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row>
    <row r="592" spans="1:26" ht="12" customHeight="1">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row>
    <row r="593" spans="1:26" ht="12" customHeight="1">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row>
    <row r="594" spans="1:26" ht="12" customHeight="1">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row>
    <row r="595" spans="1:26" ht="12" customHeight="1">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row>
    <row r="596" spans="1:26" ht="12" customHeight="1">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row>
    <row r="597" spans="1:26" ht="12" customHeight="1">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row>
    <row r="598" spans="1:26" ht="12" customHeight="1">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row>
    <row r="599" spans="1:26" ht="12" customHeight="1">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row>
    <row r="600" spans="1:26" ht="12" customHeight="1">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row>
    <row r="601" spans="1:26" ht="12" customHeight="1">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row>
    <row r="602" spans="1:26" ht="12" customHeight="1">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row>
    <row r="603" spans="1:26" ht="12" customHeight="1">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row>
    <row r="604" spans="1:26" ht="12" customHeight="1">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row>
    <row r="605" spans="1:26" ht="12" customHeight="1">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row>
    <row r="606" spans="1:26" ht="12" customHeight="1">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row>
    <row r="607" spans="1:26" ht="12" customHeight="1">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row>
    <row r="608" spans="1:26" ht="12" customHeight="1">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row>
    <row r="609" spans="1:26" ht="12" customHeight="1">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row>
    <row r="610" spans="1:26" ht="12" customHeight="1">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row>
    <row r="611" spans="1:26" ht="12" customHeight="1">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row>
    <row r="612" spans="1:26" ht="12" customHeight="1">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row>
    <row r="613" spans="1:26" ht="12" customHeight="1">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row>
    <row r="614" spans="1:26" ht="12" customHeight="1">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row>
    <row r="615" spans="1:26" ht="12" customHeight="1">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row>
    <row r="616" spans="1:26" ht="12" customHeight="1">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row>
    <row r="617" spans="1:26" ht="12" customHeight="1">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row>
    <row r="618" spans="1:26" ht="12" customHeight="1">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row>
    <row r="619" spans="1:26" ht="12" customHeight="1">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row>
    <row r="620" spans="1:26" ht="12" customHeight="1">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row>
    <row r="621" spans="1:26" ht="12" customHeight="1">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row>
    <row r="622" spans="1:26" ht="12" customHeight="1">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row>
    <row r="623" spans="1:26" ht="12" customHeight="1">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row>
    <row r="624" spans="1:26" ht="12" customHeight="1">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row>
    <row r="625" spans="1:26" ht="12" customHeight="1">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row>
    <row r="626" spans="1:26" ht="12" customHeight="1">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row>
    <row r="627" spans="1:26" ht="12" customHeight="1">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row>
    <row r="628" spans="1:26" ht="12" customHeight="1">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row>
    <row r="629" spans="1:26" ht="12" customHeight="1">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row>
    <row r="630" spans="1:26" ht="12" customHeight="1">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row>
    <row r="631" spans="1:26" ht="12" customHeight="1">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row>
    <row r="632" spans="1:26" ht="12" customHeight="1">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row>
    <row r="633" spans="1:26" ht="12" customHeight="1">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row>
    <row r="634" spans="1:26" ht="12" customHeight="1">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row>
    <row r="635" spans="1:26" ht="12" customHeight="1">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row>
    <row r="636" spans="1:26" ht="12" customHeight="1">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row>
    <row r="637" spans="1:26" ht="12" customHeight="1">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row>
    <row r="638" spans="1:26" ht="12" customHeight="1">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row>
    <row r="639" spans="1:26" ht="12" customHeight="1">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row>
    <row r="640" spans="1:26" ht="12" customHeight="1">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row>
    <row r="641" spans="1:26" ht="12" customHeight="1">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row>
    <row r="642" spans="1:26" ht="12" customHeight="1">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row>
    <row r="643" spans="1:26" ht="12" customHeight="1">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row>
    <row r="644" spans="1:26" ht="12" customHeight="1">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row>
    <row r="645" spans="1:26" ht="12" customHeight="1">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row>
    <row r="646" spans="1:26" ht="12" customHeight="1">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row>
    <row r="647" spans="1:26" ht="12" customHeight="1">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row>
    <row r="648" spans="1:26" ht="12" customHeight="1">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row>
    <row r="649" spans="1:26" ht="12" customHeight="1">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row>
    <row r="650" spans="1:26" ht="12" customHeight="1">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row>
    <row r="651" spans="1:26" ht="12" customHeight="1">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row>
    <row r="652" spans="1:26" ht="12" customHeight="1">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row>
    <row r="653" spans="1:26" ht="12" customHeight="1">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row>
    <row r="654" spans="1:26" ht="12" customHeight="1">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row>
    <row r="655" spans="1:26" ht="12" customHeight="1">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row>
    <row r="656" spans="1:26" ht="12" customHeight="1">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row>
    <row r="657" spans="1:26" ht="12" customHeight="1">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row>
    <row r="658" spans="1:26" ht="12" customHeight="1">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row>
    <row r="659" spans="1:26" ht="12" customHeight="1">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row>
    <row r="660" spans="1:26" ht="12" customHeight="1">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row>
    <row r="661" spans="1:26" ht="12" customHeight="1">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row>
    <row r="662" spans="1:26" ht="12" customHeight="1">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row>
    <row r="663" spans="1:26" ht="12" customHeight="1">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row>
    <row r="664" spans="1:26" ht="12" customHeight="1">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row>
    <row r="665" spans="1:26" ht="12" customHeight="1">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row>
    <row r="666" spans="1:26" ht="12" customHeight="1">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row>
    <row r="667" spans="1:26" ht="12" customHeight="1">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row>
    <row r="668" spans="1:26" ht="12" customHeight="1">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row>
    <row r="669" spans="1:26" ht="12" customHeight="1">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row>
    <row r="670" spans="1:26" ht="12" customHeight="1">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row>
    <row r="671" spans="1:26" ht="12" customHeight="1">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row>
    <row r="672" spans="1:26" ht="12" customHeight="1">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row>
    <row r="673" spans="1:26" ht="12" customHeight="1">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row>
    <row r="674" spans="1:26" ht="12" customHeight="1">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row>
    <row r="675" spans="1:26" ht="12" customHeight="1">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row>
    <row r="676" spans="1:26" ht="12" customHeight="1">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row>
    <row r="677" spans="1:26" ht="12" customHeight="1">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row>
    <row r="678" spans="1:26" ht="12" customHeight="1">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row>
    <row r="679" spans="1:26" ht="12" customHeight="1">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row>
    <row r="680" spans="1:26" ht="12" customHeight="1">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row>
    <row r="681" spans="1:26" ht="12" customHeight="1">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row>
    <row r="682" spans="1:26" ht="12" customHeight="1">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row>
    <row r="683" spans="1:26" ht="12" customHeight="1">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row>
    <row r="684" spans="1:26" ht="12" customHeight="1">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row>
    <row r="685" spans="1:26" ht="12" customHeight="1">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row>
    <row r="686" spans="1:26" ht="12" customHeight="1">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row>
    <row r="687" spans="1:26" ht="12" customHeight="1">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row>
    <row r="688" spans="1:26" ht="12" customHeight="1">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row>
    <row r="689" spans="1:26" ht="12" customHeight="1">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row>
    <row r="690" spans="1:26" ht="12" customHeight="1">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row>
    <row r="691" spans="1:26" ht="12" customHeight="1">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row>
    <row r="692" spans="1:26" ht="12" customHeight="1">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row>
    <row r="693" spans="1:26" ht="12" customHeight="1">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row>
    <row r="694" spans="1:26" ht="12" customHeight="1">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row>
    <row r="695" spans="1:26" ht="12" customHeight="1">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row>
    <row r="696" spans="1:26" ht="12" customHeight="1">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row>
    <row r="697" spans="1:26" ht="12" customHeight="1">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row>
    <row r="698" spans="1:26" ht="12" customHeight="1">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row>
    <row r="699" spans="1:26" ht="12" customHeight="1">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row>
    <row r="700" spans="1:26" ht="12" customHeight="1">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row>
    <row r="701" spans="1:26" ht="12" customHeight="1">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row>
    <row r="702" spans="1:26" ht="12" customHeight="1">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row>
    <row r="703" spans="1:26" ht="12" customHeight="1">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row>
    <row r="704" spans="1:26" ht="12" customHeight="1">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row>
    <row r="705" spans="1:26" ht="12" customHeight="1">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row>
    <row r="706" spans="1:26" ht="12" customHeight="1">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row>
    <row r="707" spans="1:26" ht="12" customHeight="1">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row>
    <row r="708" spans="1:26" ht="12" customHeight="1">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row>
    <row r="709" spans="1:26" ht="12" customHeight="1">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row>
    <row r="710" spans="1:26" ht="12" customHeight="1">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row>
    <row r="711" spans="1:26" ht="12" customHeight="1">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row>
    <row r="712" spans="1:26" ht="12" customHeight="1">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row>
    <row r="713" spans="1:26" ht="12" customHeight="1">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row>
    <row r="714" spans="1:26" ht="12" customHeight="1">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row>
    <row r="715" spans="1:26" ht="12" customHeight="1">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row>
    <row r="716" spans="1:26" ht="12" customHeight="1">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row>
    <row r="717" spans="1:26" ht="12" customHeight="1">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row>
    <row r="718" spans="1:26" ht="12" customHeight="1">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row>
    <row r="719" spans="1:26" ht="12" customHeight="1">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row>
    <row r="720" spans="1:26" ht="12" customHeight="1">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row>
    <row r="721" spans="1:26" ht="12" customHeight="1">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row>
    <row r="722" spans="1:26" ht="12" customHeight="1">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row>
    <row r="723" spans="1:26" ht="12" customHeight="1">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row>
    <row r="724" spans="1:26" ht="12" customHeight="1">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row>
    <row r="725" spans="1:26" ht="12" customHeight="1">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row>
    <row r="726" spans="1:26" ht="12" customHeight="1">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row>
    <row r="727" spans="1:26" ht="12" customHeight="1">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row>
    <row r="728" spans="1:26" ht="12" customHeight="1">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row>
    <row r="729" spans="1:26" ht="12" customHeight="1">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row>
    <row r="730" spans="1:26" ht="12" customHeight="1">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row>
    <row r="731" spans="1:26" ht="12" customHeight="1">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row>
    <row r="732" spans="1:26" ht="12" customHeight="1">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row>
    <row r="733" spans="1:26" ht="12" customHeight="1">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row>
    <row r="734" spans="1:26" ht="12" customHeight="1">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row>
    <row r="735" spans="1:26" ht="12" customHeight="1">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row>
    <row r="736" spans="1:26" ht="12" customHeight="1">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row>
    <row r="737" spans="1:26" ht="12" customHeight="1">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row>
    <row r="738" spans="1:26" ht="12" customHeight="1">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row>
    <row r="739" spans="1:26" ht="12" customHeight="1">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row>
    <row r="740" spans="1:26" ht="12" customHeight="1">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row>
    <row r="741" spans="1:26" ht="12" customHeight="1">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row>
    <row r="742" spans="1:26" ht="12" customHeight="1">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row>
    <row r="743" spans="1:26" ht="12" customHeight="1">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row>
    <row r="744" spans="1:26" ht="12" customHeight="1">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row>
    <row r="745" spans="1:26" ht="12" customHeight="1">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row>
    <row r="746" spans="1:26" ht="12" customHeight="1">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row>
    <row r="747" spans="1:26" ht="12" customHeight="1">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row>
    <row r="748" spans="1:26" ht="12" customHeight="1">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row>
    <row r="749" spans="1:26" ht="12" customHeight="1">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row>
    <row r="750" spans="1:26" ht="12" customHeight="1">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row>
    <row r="751" spans="1:26" ht="12" customHeight="1">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row>
    <row r="752" spans="1:26" ht="12" customHeight="1">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row>
    <row r="753" spans="1:26" ht="12" customHeight="1">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row>
    <row r="754" spans="1:26" ht="12" customHeight="1">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row>
    <row r="755" spans="1:26" ht="12" customHeight="1">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row>
    <row r="756" spans="1:26" ht="12" customHeight="1">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row>
    <row r="757" spans="1:26" ht="12" customHeight="1">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row>
    <row r="758" spans="1:26" ht="12" customHeight="1">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row>
    <row r="759" spans="1:26" ht="12" customHeight="1">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row>
    <row r="760" spans="1:26" ht="12" customHeight="1">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row>
    <row r="761" spans="1:26" ht="12" customHeight="1">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row>
    <row r="762" spans="1:26" ht="12" customHeight="1">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row>
    <row r="763" spans="1:26" ht="12" customHeight="1">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row>
    <row r="764" spans="1:26" ht="12" customHeight="1">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row>
    <row r="765" spans="1:26" ht="12" customHeight="1">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row>
    <row r="766" spans="1:26" ht="12" customHeight="1">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row>
    <row r="767" spans="1:26" ht="12" customHeight="1">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row>
    <row r="768" spans="1:26" ht="12" customHeight="1">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row>
    <row r="769" spans="1:26" ht="12" customHeight="1">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row>
    <row r="770" spans="1:26" ht="12" customHeight="1">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row>
    <row r="771" spans="1:26" ht="12" customHeight="1">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row>
    <row r="772" spans="1:26" ht="12" customHeight="1">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row>
    <row r="773" spans="1:26" ht="12" customHeight="1">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row>
    <row r="774" spans="1:26" ht="12" customHeight="1">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row>
    <row r="775" spans="1:26" ht="12" customHeight="1">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row>
    <row r="776" spans="1:26" ht="12" customHeight="1">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row>
    <row r="777" spans="1:26" ht="12" customHeight="1">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row>
    <row r="778" spans="1:26" ht="12" customHeight="1">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row>
    <row r="779" spans="1:26" ht="12" customHeight="1">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row>
    <row r="780" spans="1:26" ht="12" customHeight="1">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row>
    <row r="781" spans="1:26" ht="12" customHeight="1">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row>
    <row r="782" spans="1:26" ht="12" customHeight="1">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row>
    <row r="783" spans="1:26" ht="12" customHeight="1">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row>
    <row r="784" spans="1:26" ht="12" customHeight="1">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row>
    <row r="785" spans="1:26" ht="12" customHeight="1">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row>
    <row r="786" spans="1:26" ht="12" customHeight="1">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row>
    <row r="787" spans="1:26" ht="12" customHeight="1">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row>
    <row r="788" spans="1:26" ht="12" customHeight="1">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row>
    <row r="789" spans="1:26" ht="12" customHeight="1">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row>
    <row r="790" spans="1:26" ht="12" customHeight="1">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row>
    <row r="791" spans="1:26" ht="12" customHeight="1">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row>
    <row r="792" spans="1:26" ht="12" customHeight="1">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row>
    <row r="793" spans="1:26" ht="12" customHeight="1">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row>
    <row r="794" spans="1:26" ht="12" customHeight="1">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row>
    <row r="795" spans="1:26" ht="12" customHeight="1">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row>
    <row r="796" spans="1:26" ht="12" customHeight="1">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row>
    <row r="797" spans="1:26" ht="12" customHeight="1">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row>
    <row r="798" spans="1:26" ht="12" customHeight="1">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row>
    <row r="799" spans="1:26" ht="12" customHeight="1">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row>
    <row r="800" spans="1:26" ht="12" customHeight="1">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row>
    <row r="801" spans="1:26" ht="12" customHeight="1">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row>
    <row r="802" spans="1:26" ht="12" customHeight="1">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row>
    <row r="803" spans="1:26" ht="12" customHeight="1">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row>
    <row r="804" spans="1:26" ht="12" customHeight="1">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row>
    <row r="805" spans="1:26" ht="12" customHeight="1">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row>
    <row r="806" spans="1:26" ht="12" customHeight="1">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row>
    <row r="807" spans="1:26" ht="12" customHeight="1">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row>
    <row r="808" spans="1:26" ht="12" customHeight="1">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row>
    <row r="809" spans="1:26" ht="12" customHeight="1">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row>
    <row r="810" spans="1:26" ht="12" customHeight="1">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row>
    <row r="811" spans="1:26" ht="12" customHeight="1">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row>
    <row r="812" spans="1:26" ht="12" customHeight="1">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row>
    <row r="813" spans="1:26" ht="12" customHeight="1">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row>
    <row r="814" spans="1:26" ht="12" customHeight="1">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row>
    <row r="815" spans="1:26" ht="12" customHeight="1">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row>
    <row r="816" spans="1:26" ht="12" customHeight="1">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row>
    <row r="817" spans="1:26" ht="12" customHeight="1">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row>
    <row r="818" spans="1:26" ht="12" customHeight="1">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row>
    <row r="819" spans="1:26" ht="12" customHeight="1">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row>
    <row r="820" spans="1:26" ht="12" customHeight="1">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row>
    <row r="821" spans="1:26" ht="12" customHeight="1">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row>
    <row r="822" spans="1:26" ht="12" customHeight="1">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row>
    <row r="823" spans="1:26" ht="12" customHeight="1">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row>
    <row r="824" spans="1:26" ht="12" customHeight="1">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row>
    <row r="825" spans="1:26" ht="12" customHeight="1">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row>
    <row r="826" spans="1:26" ht="12" customHeight="1">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row>
    <row r="827" spans="1:26" ht="12" customHeight="1">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row>
    <row r="828" spans="1:26" ht="12" customHeight="1">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row>
    <row r="829" spans="1:26" ht="12" customHeight="1">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row>
    <row r="830" spans="1:26" ht="12" customHeight="1">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row>
    <row r="831" spans="1:26" ht="12" customHeight="1">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row>
    <row r="832" spans="1:26" ht="12" customHeight="1">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row>
    <row r="833" spans="1:26" ht="12" customHeight="1">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row>
    <row r="834" spans="1:26" ht="12" customHeight="1">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row>
    <row r="835" spans="1:26" ht="12" customHeight="1">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row>
    <row r="836" spans="1:26" ht="12" customHeight="1">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row>
    <row r="837" spans="1:26" ht="12" customHeight="1">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row>
    <row r="838" spans="1:26" ht="12" customHeight="1">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row>
    <row r="839" spans="1:26" ht="12" customHeight="1">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row>
    <row r="840" spans="1:26" ht="12" customHeight="1">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row>
    <row r="841" spans="1:26" ht="12" customHeight="1">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row>
    <row r="842" spans="1:26" ht="12" customHeight="1">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row>
    <row r="843" spans="1:26" ht="12" customHeight="1">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row>
    <row r="844" spans="1:26" ht="12" customHeight="1">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row>
    <row r="845" spans="1:26" ht="12" customHeight="1">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row>
    <row r="846" spans="1:26" ht="12" customHeight="1">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row>
    <row r="847" spans="1:26" ht="12" customHeight="1">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row>
    <row r="848" spans="1:26" ht="12" customHeight="1">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row>
    <row r="849" spans="1:26" ht="12" customHeight="1">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row>
    <row r="850" spans="1:26" ht="12" customHeight="1">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row>
    <row r="851" spans="1:26" ht="12" customHeight="1">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row>
    <row r="852" spans="1:26" ht="12" customHeight="1">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row>
    <row r="853" spans="1:26" ht="12" customHeight="1">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row>
    <row r="854" spans="1:26" ht="12" customHeight="1">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row>
    <row r="855" spans="1:26" ht="12" customHeight="1">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row>
    <row r="856" spans="1:26" ht="12" customHeight="1">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row>
    <row r="857" spans="1:26" ht="12" customHeight="1">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row>
    <row r="858" spans="1:26" ht="12" customHeight="1">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row>
    <row r="859" spans="1:26" ht="12" customHeight="1">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row>
    <row r="860" spans="1:26" ht="12" customHeight="1">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row>
    <row r="861" spans="1:26" ht="12" customHeight="1">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row>
    <row r="862" spans="1:26" ht="12" customHeight="1">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row>
    <row r="863" spans="1:26" ht="12" customHeight="1">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row>
    <row r="864" spans="1:26" ht="12" customHeight="1">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row>
    <row r="865" spans="1:26" ht="12" customHeight="1">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row>
    <row r="866" spans="1:26" ht="12" customHeight="1">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row>
    <row r="867" spans="1:26" ht="12" customHeight="1">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row>
    <row r="868" spans="1:26" ht="12" customHeight="1">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row>
    <row r="869" spans="1:26" ht="12" customHeight="1">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row>
    <row r="870" spans="1:26" ht="12" customHeight="1">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row>
    <row r="871" spans="1:26" ht="12" customHeight="1">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row>
    <row r="872" spans="1:26" ht="12" customHeight="1">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row>
    <row r="873" spans="1:26" ht="12" customHeight="1">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row>
    <row r="874" spans="1:26" ht="12" customHeight="1">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row>
    <row r="875" spans="1:26" ht="12" customHeight="1">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row>
    <row r="876" spans="1:26" ht="12" customHeight="1">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row>
    <row r="877" spans="1:26" ht="12" customHeight="1">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row>
    <row r="878" spans="1:26" ht="12" customHeight="1">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row>
    <row r="879" spans="1:26" ht="12" customHeight="1">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row>
    <row r="880" spans="1:26" ht="12" customHeight="1">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row>
    <row r="881" spans="1:26" ht="12" customHeight="1">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row>
    <row r="882" spans="1:26" ht="12" customHeight="1">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row>
    <row r="883" spans="1:26" ht="12" customHeight="1">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row>
    <row r="884" spans="1:26" ht="12" customHeight="1">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row>
    <row r="885" spans="1:26" ht="12" customHeight="1">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row>
    <row r="886" spans="1:26" ht="12" customHeight="1">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row>
    <row r="887" spans="1:26" ht="12" customHeight="1">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row>
    <row r="888" spans="1:26" ht="12" customHeight="1">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row>
    <row r="889" spans="1:26" ht="12" customHeight="1">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row>
    <row r="890" spans="1:26" ht="12" customHeight="1">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row>
    <row r="891" spans="1:26" ht="12" customHeight="1">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row>
    <row r="892" spans="1:26" ht="12" customHeight="1">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row>
    <row r="893" spans="1:26" ht="12" customHeight="1">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row>
    <row r="894" spans="1:26" ht="12" customHeight="1">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row>
    <row r="895" spans="1:26" ht="12" customHeight="1">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row>
    <row r="896" spans="1:26" ht="12" customHeight="1">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row>
    <row r="897" spans="1:26" ht="12" customHeight="1">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row>
    <row r="898" spans="1:26" ht="12" customHeight="1">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row>
    <row r="899" spans="1:26" ht="12" customHeight="1">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row>
    <row r="900" spans="1:26" ht="12" customHeight="1">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row>
    <row r="901" spans="1:26" ht="12" customHeight="1">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row>
    <row r="902" spans="1:26" ht="12" customHeight="1">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row>
    <row r="903" spans="1:26" ht="12" customHeight="1">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row>
    <row r="904" spans="1:26" ht="12" customHeight="1">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row>
    <row r="905" spans="1:26" ht="12" customHeight="1">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row>
    <row r="906" spans="1:26" ht="12" customHeight="1">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row>
    <row r="907" spans="1:26" ht="12" customHeight="1">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row>
    <row r="908" spans="1:26" ht="12" customHeight="1">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row>
    <row r="909" spans="1:26" ht="12" customHeight="1">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row>
    <row r="910" spans="1:26" ht="12" customHeight="1">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row>
    <row r="911" spans="1:26" ht="12" customHeight="1">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row>
    <row r="912" spans="1:26" ht="12" customHeight="1">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row>
    <row r="913" spans="1:26" ht="12" customHeight="1">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row>
    <row r="914" spans="1:26" ht="12" customHeight="1">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row>
    <row r="915" spans="1:26" ht="12" customHeight="1">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row>
    <row r="916" spans="1:26" ht="12" customHeight="1">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row>
    <row r="917" spans="1:26" ht="12" customHeight="1">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row>
    <row r="918" spans="1:26" ht="12" customHeight="1">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row>
    <row r="919" spans="1:26" ht="12" customHeight="1">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row>
    <row r="920" spans="1:26" ht="12" customHeight="1">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row>
    <row r="921" spans="1:26" ht="12" customHeight="1">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row>
    <row r="922" spans="1:26" ht="12" customHeight="1">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row>
    <row r="923" spans="1:26" ht="12" customHeight="1">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row>
    <row r="924" spans="1:26" ht="12" customHeight="1">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row>
    <row r="925" spans="1:26" ht="12" customHeight="1">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row>
    <row r="926" spans="1:26" ht="12" customHeight="1">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row>
    <row r="927" spans="1:26" ht="12" customHeight="1">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row>
    <row r="928" spans="1:26" ht="12" customHeight="1">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row>
    <row r="929" spans="1:26" ht="12" customHeight="1">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row>
    <row r="930" spans="1:26" ht="12" customHeight="1">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row>
    <row r="931" spans="1:26" ht="12" customHeight="1">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row>
    <row r="932" spans="1:26" ht="12" customHeight="1">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row>
    <row r="933" spans="1:26" ht="12" customHeight="1">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row>
    <row r="934" spans="1:26" ht="12" customHeight="1">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row>
    <row r="935" spans="1:26" ht="12" customHeight="1">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row>
    <row r="936" spans="1:26" ht="12" customHeight="1">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row>
    <row r="937" spans="1:26" ht="12" customHeight="1">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row>
    <row r="938" spans="1:26" ht="12" customHeight="1">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row>
    <row r="939" spans="1:26" ht="12" customHeight="1">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row>
    <row r="940" spans="1:26" ht="12" customHeight="1">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row>
    <row r="941" spans="1:26" ht="12" customHeight="1">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row>
    <row r="942" spans="1:26" ht="12" customHeight="1">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row>
    <row r="943" spans="1:26" ht="12" customHeight="1">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row>
    <row r="944" spans="1:26" ht="12" customHeight="1">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row>
    <row r="945" spans="1:26" ht="12" customHeight="1">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row>
    <row r="946" spans="1:26" ht="12" customHeight="1">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row>
    <row r="947" spans="1:26" ht="12" customHeight="1">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row>
    <row r="948" spans="1:26" ht="12" customHeight="1">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row>
    <row r="949" spans="1:26" ht="12" customHeight="1">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row>
    <row r="950" spans="1:26" ht="12" customHeight="1">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row>
    <row r="951" spans="1:26" ht="12" customHeight="1">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row>
    <row r="952" spans="1:26" ht="12" customHeight="1">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row>
    <row r="953" spans="1:26" ht="12" customHeight="1">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row>
    <row r="954" spans="1:26" ht="12" customHeight="1">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row>
    <row r="955" spans="1:26" ht="12" customHeight="1">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row>
    <row r="956" spans="1:26" ht="12" customHeight="1">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row>
    <row r="957" spans="1:26" ht="12" customHeight="1">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row>
    <row r="958" spans="1:26" ht="12" customHeight="1">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row>
    <row r="959" spans="1:26" ht="12" customHeight="1">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row>
    <row r="960" spans="1:26" ht="12" customHeight="1">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row>
    <row r="961" spans="1:26" ht="12" customHeight="1">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row>
    <row r="962" spans="1:26" ht="12" customHeight="1">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row>
    <row r="963" spans="1:26" ht="12" customHeight="1">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row>
    <row r="964" spans="1:26" ht="12" customHeight="1">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row>
    <row r="965" spans="1:26" ht="12" customHeight="1">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row>
    <row r="966" spans="1:26" ht="12" customHeight="1">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row>
    <row r="967" spans="1:26" ht="12" customHeight="1">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row>
    <row r="968" spans="1:26" ht="12" customHeight="1">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row>
    <row r="969" spans="1:26" ht="12" customHeight="1">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row>
    <row r="970" spans="1:26" ht="12" customHeight="1">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row>
    <row r="971" spans="1:26" ht="12" customHeight="1">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row>
    <row r="972" spans="1:26" ht="12" customHeight="1">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row>
    <row r="973" spans="1:26" ht="12" customHeight="1">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row>
    <row r="974" spans="1:26" ht="12" customHeight="1">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row>
    <row r="975" spans="1:26" ht="12" customHeight="1">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row>
    <row r="976" spans="1:26" ht="12" customHeight="1">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row>
    <row r="977" spans="1:26" ht="12" customHeight="1">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row>
    <row r="978" spans="1:26" ht="12" customHeight="1">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row>
    <row r="979" spans="1:26" ht="12" customHeight="1">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row>
    <row r="980" spans="1:26" ht="12" customHeight="1">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row>
    <row r="981" spans="1:26" ht="12" customHeight="1">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row>
    <row r="982" spans="1:26" ht="12" customHeight="1">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row>
    <row r="983" spans="1:26" ht="12" customHeight="1">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row>
    <row r="984" spans="1:26" ht="12" customHeight="1">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row>
    <row r="985" spans="1:26" ht="12" customHeight="1">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row>
    <row r="986" spans="1:26" ht="12" customHeight="1">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row>
    <row r="987" spans="1:26" ht="12" customHeight="1">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row>
    <row r="988" spans="1:26" ht="12" customHeight="1">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row>
    <row r="989" spans="1:26" ht="12" customHeight="1">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row>
    <row r="990" spans="1:26" ht="12" customHeight="1">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row>
    <row r="991" spans="1:26" ht="12" customHeight="1">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row>
    <row r="992" spans="1:26" ht="12" customHeight="1">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row>
    <row r="993" spans="1:26" ht="12" customHeight="1">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row>
    <row r="994" spans="1:26" ht="12" customHeight="1">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row>
    <row r="995" spans="1:26" ht="12" customHeight="1">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row>
    <row r="996" spans="1:26" ht="12" customHeight="1">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row>
    <row r="997" spans="1:26" ht="12" customHeight="1">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row>
    <row r="998" spans="1:26" ht="12" customHeight="1">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row>
    <row r="999" spans="1:26" ht="12" customHeight="1">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row>
    <row r="1000" spans="1:26" ht="12" customHeight="1">
      <c r="A1000" s="68"/>
      <c r="B1000" s="68"/>
      <c r="C1000" s="68"/>
      <c r="D1000" s="68"/>
      <c r="E1000" s="68"/>
      <c r="F1000" s="68"/>
      <c r="G1000" s="68"/>
      <c r="H1000" s="68"/>
      <c r="I1000" s="68"/>
      <c r="J1000" s="68"/>
      <c r="K1000" s="68"/>
      <c r="L1000" s="68"/>
      <c r="M1000" s="68"/>
      <c r="N1000" s="68"/>
      <c r="O1000" s="68"/>
      <c r="P1000" s="68"/>
      <c r="Q1000" s="68"/>
      <c r="R1000" s="68"/>
      <c r="S1000" s="68"/>
      <c r="T1000" s="68"/>
      <c r="U1000" s="68"/>
      <c r="V1000" s="68"/>
      <c r="W1000" s="68"/>
      <c r="X1000" s="68"/>
      <c r="Y1000" s="68"/>
      <c r="Z1000" s="68"/>
    </row>
  </sheetData>
  <mergeCells count="65">
    <mergeCell ref="A101:C101"/>
    <mergeCell ref="A102:C102"/>
    <mergeCell ref="A103:C103"/>
    <mergeCell ref="A105:C105"/>
    <mergeCell ref="A106:C106"/>
    <mergeCell ref="A107:C107"/>
    <mergeCell ref="A108:C108"/>
    <mergeCell ref="A116:C116"/>
    <mergeCell ref="A117:C117"/>
    <mergeCell ref="A109:C109"/>
    <mergeCell ref="A110:C110"/>
    <mergeCell ref="A111:C111"/>
    <mergeCell ref="A112:C112"/>
    <mergeCell ref="A113:C113"/>
    <mergeCell ref="A114:C114"/>
    <mergeCell ref="A115:C115"/>
    <mergeCell ref="A4:C4"/>
    <mergeCell ref="A6:C6"/>
    <mergeCell ref="A7:C8"/>
    <mergeCell ref="A9:C9"/>
    <mergeCell ref="A10:C10"/>
    <mergeCell ref="A11:C11"/>
    <mergeCell ref="A13:C13"/>
    <mergeCell ref="A14:C14"/>
    <mergeCell ref="A15:C15"/>
    <mergeCell ref="A17:C17"/>
    <mergeCell ref="A18:C18"/>
    <mergeCell ref="A19:C19"/>
    <mergeCell ref="A20:C20"/>
    <mergeCell ref="A24:C24"/>
    <mergeCell ref="A25:C25"/>
    <mergeCell ref="A26:C26"/>
    <mergeCell ref="A27:C27"/>
    <mergeCell ref="A28:C28"/>
    <mergeCell ref="A29:C29"/>
    <mergeCell ref="A30:C30"/>
    <mergeCell ref="A32:C32"/>
    <mergeCell ref="B42:C42"/>
    <mergeCell ref="A43:C43"/>
    <mergeCell ref="A44:C44"/>
    <mergeCell ref="A45:C45"/>
    <mergeCell ref="A47:C47"/>
    <mergeCell ref="A76:C76"/>
    <mergeCell ref="A77:C77"/>
    <mergeCell ref="A78:C78"/>
    <mergeCell ref="A79:C79"/>
    <mergeCell ref="A80:C80"/>
    <mergeCell ref="A81:C81"/>
    <mergeCell ref="A83:C83"/>
    <mergeCell ref="A84:C84"/>
    <mergeCell ref="A85:C85"/>
    <mergeCell ref="A86:C86"/>
    <mergeCell ref="A87:C87"/>
    <mergeCell ref="A89:C89"/>
    <mergeCell ref="A90:C90"/>
    <mergeCell ref="A91:C91"/>
    <mergeCell ref="A97:C97"/>
    <mergeCell ref="A98:C98"/>
    <mergeCell ref="A99:C99"/>
    <mergeCell ref="A100:C100"/>
    <mergeCell ref="A92:C92"/>
    <mergeCell ref="A93:C93"/>
    <mergeCell ref="A94:C94"/>
    <mergeCell ref="A95:C95"/>
    <mergeCell ref="A96:C96"/>
  </mergeCells>
  <hyperlinks>
    <hyperlink ref="A103" r:id="rId1" xr:uid="{00000000-0004-0000-0400-000000000000}"/>
  </hyperlinks>
  <pageMargins left="0.7" right="0.7" top="0.75" bottom="0.75" header="0" footer="0"/>
  <pageSetup paperSize="9" orientation="portrait"/>
  <headerFooter>
    <oddHeader>&amp;L000000OFFICIAL#&amp;C&amp;"Calibri"&amp;10&amp;K000000 OFFICIAL&amp;1#_x000D_</oddHead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heetViews>
  <sheetFormatPr defaultColWidth="12.5703125" defaultRowHeight="15" customHeight="1"/>
  <cols>
    <col min="1" max="1" width="8.5703125" customWidth="1"/>
    <col min="2" max="2" width="165.85546875" customWidth="1"/>
    <col min="3" max="26" width="8.5703125" customWidth="1"/>
  </cols>
  <sheetData>
    <row r="1" spans="1:1" ht="12.75" customHeight="1">
      <c r="A1" s="92" t="s">
        <v>250</v>
      </c>
    </row>
    <row r="2" spans="1:1" ht="12.75" customHeight="1"/>
    <row r="3" spans="1:1" ht="12.75" customHeight="1"/>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spans="2:2" ht="12.75" customHeight="1"/>
    <row r="18" spans="2:2" ht="12.75" customHeight="1"/>
    <row r="19" spans="2:2" ht="12.75" customHeight="1"/>
    <row r="20" spans="2:2" ht="12.75" customHeight="1"/>
    <row r="21" spans="2:2" ht="12.75" customHeight="1"/>
    <row r="22" spans="2:2" ht="12.75" customHeight="1"/>
    <row r="23" spans="2:2" ht="12.75" customHeight="1"/>
    <row r="24" spans="2:2" ht="12.75" customHeight="1"/>
    <row r="25" spans="2:2" ht="12.75" customHeight="1"/>
    <row r="26" spans="2:2" ht="12.75" customHeight="1"/>
    <row r="27" spans="2:2" ht="12.75" customHeight="1"/>
    <row r="28" spans="2:2" ht="12.75" customHeight="1">
      <c r="B28" s="93" t="s">
        <v>251</v>
      </c>
    </row>
    <row r="29" spans="2:2" ht="12.75" customHeight="1">
      <c r="B29" s="94" t="s">
        <v>252</v>
      </c>
    </row>
    <row r="30" spans="2:2" ht="12.75" customHeight="1">
      <c r="B30" s="95" t="s">
        <v>253</v>
      </c>
    </row>
    <row r="31" spans="2:2" ht="12.75" customHeight="1">
      <c r="B31" s="95" t="s">
        <v>254</v>
      </c>
    </row>
    <row r="32" spans="2:2" ht="12.75" customHeight="1">
      <c r="B32" s="95" t="s">
        <v>255</v>
      </c>
    </row>
    <row r="33" spans="2:2" ht="12.75" customHeight="1">
      <c r="B33" s="94" t="s">
        <v>256</v>
      </c>
    </row>
    <row r="34" spans="2:2" ht="12.75" customHeight="1">
      <c r="B34" s="94" t="s">
        <v>257</v>
      </c>
    </row>
    <row r="35" spans="2:2" ht="12.75" customHeight="1">
      <c r="B35" s="94" t="s">
        <v>258</v>
      </c>
    </row>
    <row r="36" spans="2:2" ht="12.75" customHeight="1">
      <c r="B36" s="94" t="s">
        <v>259</v>
      </c>
    </row>
    <row r="37" spans="2:2" ht="12.75" customHeight="1">
      <c r="B37" s="94" t="s">
        <v>260</v>
      </c>
    </row>
    <row r="38" spans="2:2" ht="12.75" customHeight="1">
      <c r="B38" s="94" t="s">
        <v>261</v>
      </c>
    </row>
    <row r="39" spans="2:2" ht="12.75" customHeight="1">
      <c r="B39" s="94" t="s">
        <v>262</v>
      </c>
    </row>
    <row r="40" spans="2:2" ht="12.75" customHeight="1"/>
    <row r="41" spans="2:2" ht="12.75" customHeight="1"/>
    <row r="42" spans="2:2" ht="12.75" customHeight="1"/>
    <row r="43" spans="2:2" ht="12.75" customHeight="1"/>
    <row r="44" spans="2:2" ht="12.75" customHeight="1"/>
    <row r="45" spans="2:2" ht="12.75" customHeight="1"/>
    <row r="46" spans="2:2" ht="12.75" customHeight="1"/>
    <row r="47" spans="2:2" ht="12.75" customHeight="1"/>
    <row r="48" spans="2: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headerFooter>
    <oddHeader>&amp;C&amp;"Calibri"&amp;10&amp;K000000 OFFICIAL&amp;1#_x000D_</oddHeader>
    <oddFooter>&amp;C_x000D_&amp;1#&amp;"Calibri"&amp;10&amp;K000000 OFFICIAL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2E86D37676A544B81F4936F8033618" ma:contentTypeVersion="5" ma:contentTypeDescription="Create a new document." ma:contentTypeScope="" ma:versionID="d6b3510f93dadd4f7b50b15d2a828484">
  <xsd:schema xmlns:xsd="http://www.w3.org/2001/XMLSchema" xmlns:xs="http://www.w3.org/2001/XMLSchema" xmlns:p="http://schemas.microsoft.com/office/2006/metadata/properties" xmlns:ns1="http://schemas.microsoft.com/sharepoint/v3" xmlns:ns2="23907ac4-21ea-49fa-8a39-caf80aa8e14f" xmlns:ns3="69834774-a94e-4a06-84bc-392fd506921a" xmlns:ns4="ce09f52d-c599-4687-b359-ac792d3714e4" xmlns:ns5="8db525f0-6176-4f5b-a742-e225eceea37d" targetNamespace="http://schemas.microsoft.com/office/2006/metadata/properties" ma:root="true" ma:fieldsID="fa15d49c0bed66aa1fad27b8efb0d1af" ns1:_="" ns2:_="" ns3:_="" ns4:_="" ns5:_="">
    <xsd:import namespace="http://schemas.microsoft.com/sharepoint/v3"/>
    <xsd:import namespace="23907ac4-21ea-49fa-8a39-caf80aa8e14f"/>
    <xsd:import namespace="69834774-a94e-4a06-84bc-392fd506921a"/>
    <xsd:import namespace="ce09f52d-c599-4687-b359-ac792d3714e4"/>
    <xsd:import namespace="8db525f0-6176-4f5b-a742-e225eceea37d"/>
    <xsd:element name="properties">
      <xsd:complexType>
        <xsd:sequence>
          <xsd:element name="documentManagement">
            <xsd:complexType>
              <xsd:all>
                <xsd:element ref="ns2:lcf76f155ced4ddcb4097134ff3c332f" minOccurs="0"/>
                <xsd:element ref="ns3:TaxCatchAll"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5:SharedWithUsers" minOccurs="0"/>
                <xsd:element ref="ns5:SharedWithDetails" minOccurs="0"/>
                <xsd:element ref="ns4:MediaServiceAutoKeyPoints" minOccurs="0"/>
                <xsd:element ref="ns4:MediaServiceKeyPoints" minOccurs="0"/>
                <xsd:element ref="ns4:MediaServiceDateTaken" minOccurs="0"/>
                <xsd:element ref="ns1:_ip_UnifiedCompliancePolicyProperties" minOccurs="0"/>
                <xsd:element ref="ns1:_ip_UnifiedCompliancePolicyUIAction" minOccurs="0"/>
                <xsd:element ref="ns4:DocType" minOccurs="0"/>
                <xsd:element ref="ns4:Project_x0020_ID" minOccurs="0"/>
                <xsd:element ref="ns4: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907ac4-21ea-49fa-8a39-caf80aa8e14f"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Image Tags" ma:readOnly="false" ma:fieldId="{5cf76f15-5ced-4ddc-b409-7134ff3c332f}" ma:taxonomyMulti="true" ma:sspId="52fe0610-371f-453b-aae5-f17618e5be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34774-a94e-4a06-84bc-392fd506921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2bc4cf8-e2f5-43f7-bdab-d5bb99d5c470}" ma:internalName="TaxCatchAll" ma:showField="CatchAllData" ma:web="69834774-a94e-4a06-84bc-392fd50692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09f52d-c599-4687-b359-ac792d3714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DocType" ma:index="23" nillable="true" ma:displayName="DocType" ma:default="Business Case" ma:format="Dropdown" ma:internalName="DocType">
      <xsd:simpleType>
        <xsd:restriction base="dms:Choice">
          <xsd:enumeration value="Generic Document"/>
          <xsd:enumeration value="Business Case"/>
          <xsd:enumeration value="Logframe"/>
          <xsd:enumeration value="Annual Review"/>
        </xsd:restriction>
      </xsd:simpleType>
    </xsd:element>
    <xsd:element name="Project_x0020_ID" ma:index="24" nillable="true" ma:displayName="Project ID" ma:description="Valid project ID" ma:format="Dropdown" ma:internalName="Project_x0020_ID">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b525f0-6176-4f5b-a742-e225eceea37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3907ac4-21ea-49fa-8a39-caf80aa8e14f">
      <Terms xmlns="http://schemas.microsoft.com/office/infopath/2007/PartnerControls"/>
    </lcf76f155ced4ddcb4097134ff3c332f>
    <TaxCatchAll xmlns="69834774-a94e-4a06-84bc-392fd506921a" xsi:nil="true"/>
    <DocType xmlns="ce09f52d-c599-4687-b359-ac792d3714e4">Business Case</DocType>
    <Project_x0020_ID xmlns="ce09f52d-c599-4687-b359-ac792d3714e4" xsi:nil="true"/>
  </documentManagement>
</p:properties>
</file>

<file path=customXml/itemProps1.xml><?xml version="1.0" encoding="utf-8"?>
<ds:datastoreItem xmlns:ds="http://schemas.openxmlformats.org/officeDocument/2006/customXml" ds:itemID="{8B349884-3A1C-4527-8EF1-536F951AC17E}"/>
</file>

<file path=customXml/itemProps2.xml><?xml version="1.0" encoding="utf-8"?>
<ds:datastoreItem xmlns:ds="http://schemas.openxmlformats.org/officeDocument/2006/customXml" ds:itemID="{5C347CA7-B50B-443B-A693-E6E3B8240710}"/>
</file>

<file path=customXml/itemProps3.xml><?xml version="1.0" encoding="utf-8"?>
<ds:datastoreItem xmlns:ds="http://schemas.openxmlformats.org/officeDocument/2006/customXml" ds:itemID="{57238E77-2912-46D0-8EB3-FD27FD8D09A1}"/>
</file>

<file path=docMetadata/LabelInfo.xml><?xml version="1.0" encoding="utf-8"?>
<clbl:labelList xmlns:clbl="http://schemas.microsoft.com/office/2020/mipLabelMetadata">
  <clbl:label id="{9e9cc48d-6fba-4c12-9882-137473def580}" enabled="1" method="Privileged" siteId="{d3a2d0d3-7cc8-4f52-bbf9-85bd43d94279}"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SIEL logframe 19nov2024</vt:lpstr>
      <vt:lpstr>SIEL logframe 5aug2024</vt:lpstr>
      <vt:lpstr>Business case</vt:lpstr>
      <vt:lpstr>Change frame</vt:lpstr>
      <vt:lpstr>Guidance Notes</vt:lpstr>
      <vt:lpstr>TOC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AJager</dc:creator>
  <cp:lastModifiedBy>Jonathan Stern</cp:lastModifiedBy>
  <dcterms:created xsi:type="dcterms:W3CDTF">2024-08-12T09:01:37Z</dcterms:created>
  <dcterms:modified xsi:type="dcterms:W3CDTF">2024-11-28T14:53:38Z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0x0101005F2E86D37676A544B81F4936F8033618</vt:lpwstr>
  </property>
</Properties>
</file>