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halake.bante\Desktop\"/>
    </mc:Choice>
  </mc:AlternateContent>
  <xr:revisionPtr revIDLastSave="0" documentId="8_{C4B67087-4990-4747-AEE6-BF5B4C642573}" xr6:coauthVersionLast="45" xr6:coauthVersionMax="45" xr10:uidLastSave="{00000000-0000-0000-0000-000000000000}"/>
  <bookViews>
    <workbookView xWindow="-108" yWindow="-108" windowWidth="23256" windowHeight="12576" xr2:uid="{00000000-000D-0000-FFFF-FFFF00000000}"/>
  </bookViews>
  <sheets>
    <sheet name="Template" sheetId="1" r:id="rId1"/>
    <sheet name="Change frame" sheetId="3" r:id="rId2"/>
    <sheet name="Guidance Notes"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8" i="1" l="1"/>
  <c r="F58" i="1"/>
  <c r="E58" i="1"/>
  <c r="G48" i="1"/>
  <c r="F48" i="1"/>
  <c r="E48" i="1"/>
  <c r="G43" i="1"/>
  <c r="F43" i="1"/>
  <c r="E43" i="1"/>
  <c r="G38" i="1"/>
  <c r="F38" i="1"/>
  <c r="E38" i="1"/>
  <c r="E33" i="1"/>
  <c r="G33" i="1"/>
  <c r="F33" i="1"/>
  <c r="G18" i="1"/>
  <c r="F18" i="1"/>
  <c r="E18" i="1"/>
  <c r="G23" i="1"/>
  <c r="F23" i="1"/>
  <c r="E23" i="1"/>
  <c r="F28" i="1"/>
  <c r="G28" i="1"/>
  <c r="E28" i="1"/>
  <c r="G79" i="1"/>
  <c r="F79" i="1"/>
  <c r="E79" i="1"/>
</calcChain>
</file>

<file path=xl/sharedStrings.xml><?xml version="1.0" encoding="utf-8"?>
<sst xmlns="http://schemas.openxmlformats.org/spreadsheetml/2006/main" count="289" uniqueCount="143">
  <si>
    <t>IMPACT</t>
  </si>
  <si>
    <t>Baseline</t>
  </si>
  <si>
    <t>Milestone 1</t>
  </si>
  <si>
    <t>Milestone 2</t>
  </si>
  <si>
    <t>Target (date)</t>
  </si>
  <si>
    <t>Planned</t>
  </si>
  <si>
    <t>Achieved</t>
  </si>
  <si>
    <t>Source</t>
  </si>
  <si>
    <t>OUTCOME</t>
  </si>
  <si>
    <t>Assumptions</t>
  </si>
  <si>
    <t>INPUTS (£)</t>
  </si>
  <si>
    <t>DFID (£)</t>
  </si>
  <si>
    <t>Govt (£)</t>
  </si>
  <si>
    <t>Other (£)</t>
  </si>
  <si>
    <t>Total (£)</t>
  </si>
  <si>
    <t>DFID SHARE (%)</t>
  </si>
  <si>
    <t>INPUTS (HR)</t>
  </si>
  <si>
    <t>DFID (FTEs)</t>
  </si>
  <si>
    <t>OUTPUT 1</t>
  </si>
  <si>
    <t xml:space="preserve">Target (date) </t>
  </si>
  <si>
    <t>IMPACT WEIGHTING (%)</t>
  </si>
  <si>
    <t>Output Indicator 1.1</t>
  </si>
  <si>
    <t>Output Indicator 1.2</t>
  </si>
  <si>
    <t>Output Indicator 1.3</t>
  </si>
  <si>
    <t>Outcome Indicator 1</t>
  </si>
  <si>
    <t>Outcome Indicator 2</t>
  </si>
  <si>
    <t>Impact Indicator 1</t>
  </si>
  <si>
    <t>Impact Indicator 2</t>
  </si>
  <si>
    <t>Smart Guide</t>
  </si>
  <si>
    <t xml:space="preserve">Teams should use the guide below to complete the logframe template. </t>
  </si>
  <si>
    <t>PROJECT TITLE</t>
  </si>
  <si>
    <t>Please refer to the Smart Guide for advice on completing the various fields in the logframe.</t>
  </si>
  <si>
    <t>A meaningful, easily understood (plain English) Project Title.</t>
  </si>
  <si>
    <t xml:space="preserve">The outcome of your project identifies what will change, who will benefit and how it will contribute to reducing poverty, including contributions to the Millenium Development Goals (MDGs) or Climate Change. </t>
  </si>
  <si>
    <t>IMPACT WEIGHTING</t>
  </si>
  <si>
    <t xml:space="preserve">The impact weights of all the Outputs will total 100% and each are rounded to the nearest 5%. </t>
  </si>
  <si>
    <t>Promote a more considered approach to the choice of Outputs at project design stage; and</t>
  </si>
  <si>
    <t>Provide a clearer link to how Output performance relates to project Outcome performance.</t>
  </si>
  <si>
    <t>l</t>
  </si>
  <si>
    <t>Impact weightings for Outputs are intended to:</t>
  </si>
  <si>
    <t>Information should also be provided for the total number of Annual DFID Full-Time Equivalents (FTEs) allocated to this project, based on the time individual staff members will spend on the project. It is understood that this may change through the project cycle, and is intended as a management tool.</t>
  </si>
  <si>
    <t>INDICATORS</t>
  </si>
  <si>
    <t>OUTPUTS</t>
  </si>
  <si>
    <t>INPUTS</t>
  </si>
  <si>
    <t>BASELINE</t>
  </si>
  <si>
    <t>MILESTONES</t>
  </si>
  <si>
    <t>TARGET (DATE)</t>
  </si>
  <si>
    <t>SOURCE</t>
  </si>
  <si>
    <t>ASSUMPTIONS</t>
  </si>
  <si>
    <t>Best Practice suggests a maximum of three Indicators per Output.</t>
  </si>
  <si>
    <t>What makes a good indicator?</t>
  </si>
  <si>
    <r>
      <rPr>
        <b/>
        <sz val="10"/>
        <color rgb="FF000000"/>
        <rFont val="Arial"/>
        <family val="2"/>
      </rPr>
      <t>Specific</t>
    </r>
    <r>
      <rPr>
        <sz val="10"/>
        <color rgb="FF000000"/>
        <rFont val="Arial"/>
        <family val="2"/>
      </rPr>
      <t xml:space="preserve"> – what will be measured? And how?</t>
    </r>
  </si>
  <si>
    <r>
      <rPr>
        <b/>
        <sz val="10"/>
        <color rgb="FF000000"/>
        <rFont val="Arial"/>
        <family val="2"/>
      </rPr>
      <t xml:space="preserve">Measurable - </t>
    </r>
    <r>
      <rPr>
        <sz val="10"/>
        <color rgb="FF000000"/>
        <rFont val="Arial"/>
        <family val="2"/>
      </rPr>
      <t xml:space="preserve">data can be collected </t>
    </r>
  </si>
  <si>
    <t>Does not include any element of the target</t>
  </si>
  <si>
    <r>
      <rPr>
        <sz val="10"/>
        <color rgb="FF000000"/>
        <rFont val="Arial"/>
        <family val="2"/>
      </rPr>
      <t xml:space="preserve">Can be </t>
    </r>
    <r>
      <rPr>
        <b/>
        <sz val="10"/>
        <color rgb="FF000000"/>
        <rFont val="Arial"/>
        <family val="2"/>
      </rPr>
      <t>disaggregated</t>
    </r>
    <r>
      <rPr>
        <sz val="10"/>
        <color rgb="FF000000"/>
        <rFont val="Arial"/>
        <family val="2"/>
      </rPr>
      <t xml:space="preserve"> if relevant </t>
    </r>
  </si>
  <si>
    <r>
      <rPr>
        <sz val="10"/>
        <color rgb="FF000000"/>
        <rFont val="Arial"/>
        <family val="2"/>
      </rPr>
      <t xml:space="preserve">Good mix of </t>
    </r>
    <r>
      <rPr>
        <b/>
        <sz val="10"/>
        <color rgb="FF000000"/>
        <rFont val="Arial"/>
        <family val="2"/>
      </rPr>
      <t>qualitative</t>
    </r>
    <r>
      <rPr>
        <sz val="10"/>
        <color rgb="FF000000"/>
        <rFont val="Arial"/>
        <family val="2"/>
      </rPr>
      <t xml:space="preserve"> and </t>
    </r>
    <r>
      <rPr>
        <b/>
        <sz val="10"/>
        <color rgb="FF000000"/>
        <rFont val="Arial"/>
        <family val="2"/>
      </rPr>
      <t>quantitative</t>
    </r>
  </si>
  <si>
    <r>
      <rPr>
        <b/>
        <sz val="10"/>
        <color rgb="FF000000"/>
        <rFont val="Arial"/>
        <family val="2"/>
      </rPr>
      <t>Relevant</t>
    </r>
    <r>
      <rPr>
        <sz val="10"/>
        <color rgb="FF000000"/>
        <rFont val="Arial"/>
        <family val="2"/>
      </rPr>
      <t xml:space="preserve">  - to the results chain</t>
    </r>
  </si>
  <si>
    <r>
      <rPr>
        <b/>
        <sz val="10"/>
        <color rgb="FF000000"/>
        <rFont val="Arial"/>
        <family val="2"/>
      </rPr>
      <t>Useful</t>
    </r>
    <r>
      <rPr>
        <sz val="10"/>
        <color rgb="FF000000"/>
        <rFont val="Arial"/>
        <family val="2"/>
      </rPr>
      <t xml:space="preserve"> – for management decision making</t>
    </r>
  </si>
  <si>
    <t>Outputs are the specific, direct deliverables of your project.  These will provide the conditions necessary to achieve the Outcome. The logic of the chain from Output to Outcome therefore needs to be clear.</t>
  </si>
  <si>
    <t xml:space="preserve">Once you have defined your Outputs, assign a percentage for the contribution each is likely to make towards the achievement of the overall Outcome.   </t>
  </si>
  <si>
    <t xml:space="preserve">The basic principle is that “if you can measure it, you can manage it”. </t>
  </si>
  <si>
    <r>
      <rPr>
        <b/>
        <sz val="10"/>
        <rFont val="Arial"/>
        <family val="2"/>
      </rPr>
      <t>Top Tip</t>
    </r>
    <r>
      <rPr>
        <sz val="10"/>
        <rFont val="Arial"/>
        <family val="2"/>
      </rPr>
      <t xml:space="preserve"> – select indicators based on relevance to the Results Chain and the availability of data. </t>
    </r>
  </si>
  <si>
    <t>Long term goal to which the project will contribute towards achieving. When drafting the impact statement, consider how your project fits with other efforts from DFID and partners to achieve the impact, ie is your project nested within a broader undertaking?</t>
  </si>
  <si>
    <t>The input-level boxes show the amount of money provided by DFID and any partners (£) including, where relevant, the government’s own contribution. This only relates to monetary (not in kind) contributions. At Outcome level this is equal to the sum of Inputs for all Outputs.  The DFID share at Outcome Level is a simple, pro rata calculation of DFID’s contribution in monetary terms for all outputs.</t>
  </si>
  <si>
    <t>Clarification of inputs is a key part of results-chain thinking. Inputs are specified at the country-level in country operational plans and the project information contained in logframes should feed up into these.</t>
  </si>
  <si>
    <r>
      <t xml:space="preserve">Indicators are performance measures, which tell us </t>
    </r>
    <r>
      <rPr>
        <u/>
        <sz val="9.5"/>
        <color rgb="FF000000"/>
        <rFont val="Arial"/>
        <family val="2"/>
      </rPr>
      <t>what will be measured</t>
    </r>
    <r>
      <rPr>
        <sz val="9.5"/>
        <color rgb="FF000000"/>
        <rFont val="Arial"/>
        <family val="2"/>
      </rPr>
      <t xml:space="preserve"> </t>
    </r>
    <r>
      <rPr>
        <b/>
        <sz val="9.5"/>
        <color rgb="FF000000"/>
        <rFont val="Arial"/>
        <family val="2"/>
      </rPr>
      <t>not</t>
    </r>
    <r>
      <rPr>
        <sz val="9.5"/>
        <color rgb="FF000000"/>
        <rFont val="Arial"/>
        <family val="2"/>
      </rPr>
      <t xml:space="preserve"> what is to be achieved.  Avoid including elements of the baseline or target. </t>
    </r>
  </si>
  <si>
    <t xml:space="preserve">Baselines set the starting point and provide a measure of the situation before your project starts (could be zero if a new project). </t>
  </si>
  <si>
    <t>The baseline is used to measure change and monitor progress.</t>
  </si>
  <si>
    <t xml:space="preserve">Include a baseline for each of your indicators. The first 6 months of a project may exceptionally be used for assembling baseline data at output level if agreed by your SRO. </t>
  </si>
  <si>
    <t>If you need to collect your own data - collect baseline data early – as soon as beneficiaries have been identified but before any results are expected.</t>
  </si>
  <si>
    <t xml:space="preserve">Use existing data where possible, but check reliability and seek assurances regarding the data quality eg use data from national statistical systems / MIS. </t>
  </si>
  <si>
    <t xml:space="preserve">The target is often the last year of the project (or month if its short term). </t>
  </si>
  <si>
    <t xml:space="preserve">Include targets dissaggregated by sex/geography/income etc where appropriate. </t>
  </si>
  <si>
    <t>Targets set the desired point, showing what is achievable within the timeframe available.</t>
  </si>
  <si>
    <r>
      <rPr>
        <b/>
        <sz val="10"/>
        <rFont val="Arial"/>
        <family val="2"/>
      </rPr>
      <t>Top Tip</t>
    </r>
    <r>
      <rPr>
        <sz val="10"/>
        <rFont val="Arial"/>
        <family val="2"/>
      </rPr>
      <t xml:space="preserve"> - A good Theory of Change will help you think about what is realistic and achievable as it will enable critical reflection of context, external influences &amp; assumptions.</t>
    </r>
  </si>
  <si>
    <t>Consider using government targets although if they are too ambitious then make a more realistic estimate.</t>
  </si>
  <si>
    <t xml:space="preserve">Include realistic targets given resources and capacity, the baseline situation, funding available and country/operational context. Project targets might be informed by evidence about what has worked in the past and take into account lessons learned from other projects. </t>
  </si>
  <si>
    <t>Will depend on sequencing of activities and data availability.</t>
  </si>
  <si>
    <t>Include REALISTIC milestones given resources and capacity.</t>
  </si>
  <si>
    <t>At the output level include annual milestones for each year of the project (or monthly if short term). At outcome &amp; impact level data may not be available annually.</t>
  </si>
  <si>
    <t xml:space="preserve">Milestones are the desired trajectory from baseline to target, helping you to track progress and make changes to underperforming areas. </t>
  </si>
  <si>
    <t xml:space="preserve">Each Indicator will have a data source to verify the results achieved. </t>
  </si>
  <si>
    <t>List the specific data sources i.e. give the specific data collection e.g. named survey / report and avoid just naming the organisation.</t>
  </si>
  <si>
    <t xml:space="preserve">State the frequency of the data source and ensure consistency with milestones and targets. </t>
  </si>
  <si>
    <t>Check the source can provide disaggregated data as required.</t>
  </si>
  <si>
    <t>Consider and specify the data collection and reporting responsibilities to ensure the results planned and forecast rows in the logframe are updated on a regular basis.</t>
  </si>
  <si>
    <r>
      <rPr>
        <b/>
        <sz val="10"/>
        <rFont val="Arial"/>
        <family val="2"/>
      </rPr>
      <t>Top Tip</t>
    </r>
    <r>
      <rPr>
        <sz val="10"/>
        <rFont val="Arial"/>
        <family val="2"/>
      </rPr>
      <t xml:space="preserve"> - Before using a data source, assess its quality and seek assurances from data providers where needed ie consider its validity, reliability and availability.</t>
    </r>
  </si>
  <si>
    <t xml:space="preserve">Define any assumptions which are linked to the realisation of your project's individual outputs, as well as those which are critical to the realisation of the outcome and impact: these will not all be the same. </t>
  </si>
  <si>
    <t xml:space="preserve">Some example indicators for a WASH project are shown below. </t>
  </si>
  <si>
    <t>VALUE FOR MONEY</t>
  </si>
  <si>
    <t xml:space="preserve">Ensure the outputs and outcome projected represent good value for the invested resources, at the beginning of the project, and through its life. </t>
  </si>
  <si>
    <t>VfM is achieved at different stages of the results chain.  Thus for each result we seek to achieve we should aim to have metrics for each of the following:</t>
  </si>
  <si>
    <t>DFID’s Approach to Value for Money (Smart Guide) provides further advice on ensuring VfM.</t>
  </si>
  <si>
    <t>Consider including VfM metrics in the logframe (or other documents such as the Delivery Plan) to allow VfM to be measured through the life of the project and to provide assurance at Annual Review.</t>
  </si>
  <si>
    <r>
      <rPr>
        <b/>
        <sz val="10"/>
        <color rgb="FF000000"/>
        <rFont val="Arial"/>
        <family val="2"/>
      </rPr>
      <t>Already defined -</t>
    </r>
    <r>
      <rPr>
        <sz val="10"/>
        <color rgb="FF000000"/>
        <rFont val="Arial"/>
        <family val="2"/>
      </rPr>
      <t xml:space="preserve"> if relevant include indicators which towards the DRF / OP / ICF KPIs / MDGs. </t>
    </r>
  </si>
  <si>
    <t>Progress against Output milestones and results achieved will be assessed and scored during Annual Reviews and the Project Completion Review.</t>
  </si>
  <si>
    <t xml:space="preserve">An assessment of whether your project achieved the Outcome will be included in the Project Completion Review (PCR). Ongoing monitoring of progress against outcome milestones should still take place as an assessment of whether you expect to achieve the Outcome by the end of the programme will be included in Annual Reviews. </t>
  </si>
  <si>
    <r>
      <t xml:space="preserve">Consider using </t>
    </r>
    <r>
      <rPr>
        <b/>
        <sz val="10"/>
        <rFont val="Arial"/>
        <family val="2"/>
      </rPr>
      <t>standard indicators</t>
    </r>
    <r>
      <rPr>
        <sz val="10"/>
        <rFont val="Arial"/>
        <family val="2"/>
      </rPr>
      <t xml:space="preserve"> / </t>
    </r>
    <r>
      <rPr>
        <b/>
        <sz val="10"/>
        <rFont val="Arial"/>
        <family val="2"/>
      </rPr>
      <t>best practice indicators / learning from other projects</t>
    </r>
  </si>
  <si>
    <r>
      <rPr>
        <b/>
        <sz val="10"/>
        <rFont val="Arial"/>
        <family val="2"/>
      </rPr>
      <t>Economy</t>
    </r>
    <r>
      <rPr>
        <sz val="10"/>
        <rFont val="Arial"/>
        <family val="2"/>
      </rPr>
      <t xml:space="preserve"> </t>
    </r>
    <r>
      <rPr>
        <i/>
        <sz val="10"/>
        <rFont val="Arial"/>
        <family val="2"/>
      </rPr>
      <t xml:space="preserve">- </t>
    </r>
    <r>
      <rPr>
        <sz val="10"/>
        <rFont val="Arial"/>
        <family val="2"/>
      </rPr>
      <t xml:space="preserve">Are we (or our agents) buying inputs of the appropriate quality at the right price? </t>
    </r>
  </si>
  <si>
    <r>
      <rPr>
        <b/>
        <sz val="10"/>
        <rFont val="Arial"/>
        <family val="2"/>
      </rPr>
      <t xml:space="preserve">Efficiency </t>
    </r>
    <r>
      <rPr>
        <sz val="10"/>
        <rFont val="Arial"/>
        <family val="2"/>
      </rPr>
      <t>- How well are we (or our agents) converting inputs into outputs? (‘</t>
    </r>
    <r>
      <rPr>
        <i/>
        <sz val="10"/>
        <rFont val="Arial"/>
        <family val="2"/>
      </rPr>
      <t>Spending well’</t>
    </r>
    <r>
      <rPr>
        <sz val="10"/>
        <rFont val="Arial"/>
        <family val="2"/>
      </rPr>
      <t>)</t>
    </r>
  </si>
  <si>
    <r>
      <rPr>
        <b/>
        <sz val="10"/>
        <rFont val="Arial"/>
        <family val="2"/>
      </rPr>
      <t>Effectiveness</t>
    </r>
    <r>
      <rPr>
        <sz val="10"/>
        <rFont val="Arial"/>
        <family val="2"/>
      </rPr>
      <t xml:space="preserve"> - How well are the outputs produced by an intervention having the intended effect? (‘</t>
    </r>
    <r>
      <rPr>
        <i/>
        <sz val="10"/>
        <rFont val="Arial"/>
        <family val="2"/>
      </rPr>
      <t>Spending wisely’</t>
    </r>
    <r>
      <rPr>
        <sz val="10"/>
        <rFont val="Arial"/>
        <family val="2"/>
      </rPr>
      <t>)</t>
    </r>
  </si>
  <si>
    <r>
      <rPr>
        <b/>
        <sz val="10"/>
        <rFont val="Arial"/>
        <family val="2"/>
      </rPr>
      <t>Cost-effectiveness</t>
    </r>
    <r>
      <rPr>
        <sz val="10"/>
        <rFont val="Arial"/>
        <family val="2"/>
      </rPr>
      <t xml:space="preserve"> - What is the intervention’s ultimate impact on poverty reduction, relative to the inputs that we or our agents invest in it?</t>
    </r>
  </si>
  <si>
    <t>DETAILS OF CHANGE</t>
  </si>
  <si>
    <t>AUTHOR</t>
  </si>
  <si>
    <t>DATE</t>
  </si>
  <si>
    <t>ID</t>
  </si>
  <si>
    <t>E.g.</t>
  </si>
  <si>
    <t>LOGFRAME SECTION</t>
  </si>
  <si>
    <t>Output 1, Indictor 2</t>
  </si>
  <si>
    <t>Indicator amended from 'No of children enrolled in primary schools' to 'Number of children enrolled in UNICEF supported primary schools (disagregated by sex)</t>
  </si>
  <si>
    <t>Use this change log to record all changes to the logframe over the life of the project.</t>
  </si>
  <si>
    <t>Joe Bloggs</t>
  </si>
  <si>
    <r>
      <rPr>
        <b/>
        <sz val="9"/>
        <rFont val="Arial"/>
        <family val="2"/>
      </rPr>
      <t>Percentage of households with poor Food Consumption Score:</t>
    </r>
    <r>
      <rPr>
        <sz val="9"/>
        <rFont val="Arial"/>
        <family val="2"/>
      </rPr>
      <t xml:space="preserve"> The proportion of households with poor food consumption score, decreased by 50% from the baseline status by the end of the intervention (disaggregated by gender, age and disability)</t>
    </r>
  </si>
  <si>
    <r>
      <rPr>
        <b/>
        <sz val="9"/>
        <rFont val="Arial"/>
        <family val="2"/>
      </rPr>
      <t>Baseline data source</t>
    </r>
    <r>
      <rPr>
        <sz val="9"/>
        <rFont val="Arial"/>
        <family val="2"/>
      </rPr>
      <t>: Food Security and Outcome Survey: Jan-Dec 2020</t>
    </r>
  </si>
  <si>
    <r>
      <rPr>
        <b/>
        <sz val="9"/>
        <rFont val="Arial"/>
        <family val="2"/>
      </rPr>
      <t>Milestone data source</t>
    </r>
    <r>
      <rPr>
        <sz val="9"/>
        <rFont val="Arial"/>
        <family val="2"/>
      </rPr>
      <t>: Tri-annual Food Security and Outcome Survey will be conducted by WFP MEAL/VAM.</t>
    </r>
  </si>
  <si>
    <r>
      <rPr>
        <b/>
        <sz val="9"/>
        <rFont val="Arial"/>
        <family val="2"/>
      </rPr>
      <t xml:space="preserve">Percentage of households with borderline Food Consumption Score: </t>
    </r>
    <r>
      <rPr>
        <sz val="9"/>
        <rFont val="Arial"/>
        <family val="2"/>
      </rPr>
      <t>The proportion of households with poor food consumption score decreased by 25 % from the baseline status by the end of the intervention (disaggregated by gender, age and disability)</t>
    </r>
  </si>
  <si>
    <t>Outcome Indicator 3</t>
  </si>
  <si>
    <r>
      <rPr>
        <b/>
        <sz val="9"/>
        <rFont val="Arial"/>
        <family val="2"/>
      </rPr>
      <t>Consumption Based Coping Strategy Index:</t>
    </r>
    <r>
      <rPr>
        <sz val="9"/>
        <rFont val="Arial"/>
        <family val="2"/>
      </rPr>
      <t xml:space="preserve"> The Reduced Coping Strategy Index (rCSI), also called CSI food, is used to assess the level of stress faced by a household due to a food shortage. It is measured by combining the frequency and severity of the food consumption-based strategies households are engaging in. The rCSI decreased by 15 % from the baseline status by end of the intervention. (disaggregated by gender, age and disability)</t>
    </r>
  </si>
  <si>
    <r>
      <rPr>
        <b/>
        <sz val="9"/>
        <rFont val="Arial"/>
        <family val="2"/>
      </rPr>
      <t xml:space="preserve">Diet Diversity Score : </t>
    </r>
    <r>
      <rPr>
        <sz val="9"/>
        <rFont val="Arial"/>
        <family val="2"/>
      </rPr>
      <t xml:space="preserve">Dietary diversity score (DDS) is score of the number of foods consumed during the last seven days.  It is a proxy indictor to show household food security by measuring the diversity of food they consume. The DDS increased by 15 % from the baseline status by end of the intervention.
(disaggregated by gender, age and disability)  </t>
    </r>
  </si>
  <si>
    <t>Outcome Indicator 4</t>
  </si>
  <si>
    <t>Proportion of households where females make decisions over the use of cash</t>
  </si>
  <si>
    <t xml:space="preserve">Programme monitoring: Post Distribution Monitoring and Beneficiary Contact Monitoring  </t>
  </si>
  <si>
    <t>Outcome Indicator 5</t>
  </si>
  <si>
    <t xml:space="preserve">Proportion of targeted people accessing assistance without protection challenges)  </t>
  </si>
  <si>
    <t>Outcome Indicator 6</t>
  </si>
  <si>
    <t>Proportion of households where both women and men make decisions jointly on the use of cash</t>
  </si>
  <si>
    <t>Proportion of households where males make decisions over the use of cash</t>
  </si>
  <si>
    <t>Outcome Indicator 7</t>
  </si>
  <si>
    <t xml:space="preserve">Proportion of assisted people informed about the programme (who is included, what people will receive, length of assistance). </t>
  </si>
  <si>
    <t xml:space="preserve">Number of women, men, boys and girls receiving cash assistance, disaggregated by beneficiary category (age, gender and disability), receipt of cash as a percentage of planned. </t>
  </si>
  <si>
    <t>Total amount of cash transferred to targeted beneficiaries, disaggregated by sex, disability and age as % of planned..</t>
  </si>
  <si>
    <t>Output Indicator 1.4</t>
  </si>
  <si>
    <t xml:space="preserve">Appropriate, timely and accessible transfers received by female/male programme clients: Percentage of targeted beneficiaries paid within 20 days in each round of distributions. </t>
  </si>
  <si>
    <r>
      <t xml:space="preserve">Amount of cash distributed as a percentage of planned </t>
    </r>
    <r>
      <rPr>
        <b/>
        <sz val="9"/>
        <rFont val="Arial"/>
        <family val="2"/>
      </rPr>
      <t>[three rounds]</t>
    </r>
  </si>
  <si>
    <t>Milestone 1: April 2021</t>
  </si>
  <si>
    <t>Milestone 2: June 2021</t>
  </si>
  <si>
    <t>Milestone 2: August 2021</t>
  </si>
  <si>
    <t>Timely resource transfers from donors through WFP to MoFEC [NBE] and finally to the Regional CBE through CBFE upto the Woreda level.
Cash availability among financial institutions at woreda level and regional levels to ensure timely access to assistance by
Functional markets with accessible and affordable essential and nutritious food commodities.
Stable security situation with the region/at woreda level and awareness of COVID-19 pandemic prevention measures amongst communication.</t>
  </si>
  <si>
    <t xml:space="preserve">Counter Part Post Distribution Report (CPDR), WFP Post Distribution Monitoring (PDM) and Beneficiary Contact Monitoring   </t>
  </si>
  <si>
    <t>Outcome Indicator 8</t>
  </si>
  <si>
    <t>Outcome Indicator 9</t>
  </si>
  <si>
    <t>Counter Part Post Distribution Report (CPDR)</t>
  </si>
  <si>
    <t>WFP and Partners make timely communication to target beneficiaries on targetting criteria, utilization of assistance and distribution process [incl. schedules and FDPs where beneficiaries can access scheduled assitance]
In partnership with the DRMC desks at regional and woreda level, community-based platforms [temporary helpdesks] to provide information related to the assistance and report any cases of fraud and corruption [incl. helpline]
Resources are availed on time and accessible.
Stable security within the region; minimal movement by beneficiaries
Communities are aware of the pandemic and adhere to COVID-19 prevention measures/IPC measures.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</si>
</sst>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0" x14ac:knownFonts="1">
    <font>
      <sz val="10"/>
      <name val="Arial"/>
    </font>
    <font>
      <b/>
      <sz val="9"/>
      <name val="Arial"/>
      <family val="2"/>
    </font>
    <font>
      <sz val="9"/>
      <name val="Arial"/>
      <family val="2"/>
    </font>
    <font>
      <b/>
      <sz val="12"/>
      <name val="Arial"/>
      <family val="2"/>
    </font>
    <font>
      <sz val="10"/>
      <name val="Arial"/>
      <family val="2"/>
    </font>
    <font>
      <b/>
      <sz val="10"/>
      <name val="Arial"/>
      <family val="2"/>
    </font>
    <font>
      <sz val="11"/>
      <name val="Arial"/>
      <family val="2"/>
    </font>
    <font>
      <u/>
      <sz val="10"/>
      <color theme="10"/>
      <name val="Arial"/>
      <family val="2"/>
    </font>
    <font>
      <b/>
      <sz val="14"/>
      <name val="Arial"/>
      <family val="2"/>
    </font>
    <font>
      <sz val="14"/>
      <name val="Wingdings"/>
      <charset val="2"/>
    </font>
    <font>
      <b/>
      <sz val="11"/>
      <name val="Arial"/>
      <family val="2"/>
    </font>
    <font>
      <sz val="8"/>
      <name val="Wingdings"/>
      <charset val="2"/>
    </font>
    <font>
      <sz val="9.5"/>
      <color rgb="FF000000"/>
      <name val="Arial"/>
      <family val="2"/>
    </font>
    <font>
      <u/>
      <sz val="9.5"/>
      <color rgb="FF000000"/>
      <name val="Arial"/>
      <family val="2"/>
    </font>
    <font>
      <b/>
      <sz val="10"/>
      <color rgb="FF000000"/>
      <name val="Arial"/>
      <family val="2"/>
    </font>
    <font>
      <sz val="10"/>
      <color rgb="FF000000"/>
      <name val="Arial"/>
      <family val="2"/>
    </font>
    <font>
      <b/>
      <sz val="9.5"/>
      <color rgb="FF000000"/>
      <name val="Arial"/>
      <family val="2"/>
    </font>
    <font>
      <i/>
      <sz val="10"/>
      <name val="Arial"/>
      <family val="2"/>
    </font>
    <font>
      <b/>
      <sz val="10"/>
      <color theme="0"/>
      <name val="Arial"/>
      <family val="2"/>
    </font>
    <font>
      <sz val="10"/>
      <name val="Arial"/>
    </font>
  </fonts>
  <fills count="14">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55"/>
        <bgColor indexed="64"/>
      </patternFill>
    </fill>
    <fill>
      <patternFill patternType="solid">
        <fgColor rgb="FFD9D9D9"/>
        <bgColor indexed="64"/>
      </patternFill>
    </fill>
    <fill>
      <patternFill patternType="solid">
        <fgColor rgb="FFF2F2F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thick">
        <color rgb="FFFFFFFF"/>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7" fillId="0" borderId="0" applyNumberFormat="0" applyFill="0" applyBorder="0" applyAlignment="0" applyProtection="0"/>
    <xf numFmtId="0" fontId="4" fillId="0" borderId="0"/>
    <xf numFmtId="9" fontId="19" fillId="0" borderId="0" applyFont="0" applyFill="0" applyBorder="0" applyAlignment="0" applyProtection="0"/>
  </cellStyleXfs>
  <cellXfs count="116">
    <xf numFmtId="0" fontId="0" fillId="0" borderId="0" xfId="0"/>
    <xf numFmtId="0" fontId="1" fillId="2" borderId="1" xfId="0" applyFont="1" applyFill="1" applyBorder="1" applyAlignment="1">
      <alignment vertical="top" wrapText="1"/>
    </xf>
    <xf numFmtId="0" fontId="1" fillId="3" borderId="2" xfId="0" applyFont="1" applyFill="1" applyBorder="1" applyAlignment="1">
      <alignment vertical="top" wrapText="1"/>
    </xf>
    <xf numFmtId="0" fontId="1" fillId="2" borderId="3" xfId="0" applyFont="1" applyFill="1" applyBorder="1" applyAlignment="1">
      <alignment vertical="top" wrapText="1"/>
    </xf>
    <xf numFmtId="0" fontId="1" fillId="4" borderId="3" xfId="0" applyFont="1" applyFill="1" applyBorder="1" applyAlignment="1">
      <alignment vertical="top" wrapText="1"/>
    </xf>
    <xf numFmtId="0" fontId="2" fillId="5" borderId="4" xfId="0" applyFont="1" applyFill="1" applyBorder="1" applyAlignment="1">
      <alignment vertical="top" wrapText="1"/>
    </xf>
    <xf numFmtId="0" fontId="1" fillId="0" borderId="1" xfId="0" applyFont="1" applyBorder="1" applyAlignment="1">
      <alignment horizontal="center" vertical="top" wrapText="1"/>
    </xf>
    <xf numFmtId="0" fontId="2" fillId="0" borderId="3" xfId="0" applyFont="1" applyBorder="1" applyAlignment="1">
      <alignment vertical="top" wrapText="1"/>
    </xf>
    <xf numFmtId="0" fontId="2" fillId="5" borderId="5" xfId="0" applyFont="1" applyFill="1" applyBorder="1" applyAlignment="1">
      <alignment vertical="top" wrapText="1"/>
    </xf>
    <xf numFmtId="0" fontId="1" fillId="0" borderId="2" xfId="0" applyFont="1" applyBorder="1" applyAlignment="1">
      <alignment horizontal="center" vertical="top" wrapText="1"/>
    </xf>
    <xf numFmtId="0" fontId="2" fillId="6" borderId="1" xfId="0" applyFont="1" applyFill="1" applyBorder="1" applyAlignment="1">
      <alignment vertical="top" wrapText="1"/>
    </xf>
    <xf numFmtId="0" fontId="2" fillId="0" borderId="6" xfId="0" applyFont="1" applyBorder="1" applyAlignment="1">
      <alignment vertical="top" wrapText="1"/>
    </xf>
    <xf numFmtId="0" fontId="2" fillId="5" borderId="2" xfId="0" applyFont="1" applyFill="1" applyBorder="1" applyAlignment="1">
      <alignment vertical="top" wrapText="1"/>
    </xf>
    <xf numFmtId="0" fontId="2" fillId="0" borderId="7" xfId="0" applyFont="1" applyBorder="1" applyAlignment="1">
      <alignment vertical="top" wrapText="1"/>
    </xf>
    <xf numFmtId="0" fontId="1" fillId="0" borderId="0" xfId="0" applyFont="1" applyFill="1" applyBorder="1" applyAlignment="1">
      <alignment vertical="top" wrapText="1"/>
    </xf>
    <xf numFmtId="0" fontId="1" fillId="3" borderId="1" xfId="0" applyFont="1" applyFill="1" applyBorder="1" applyAlignment="1">
      <alignment vertical="top" wrapText="1"/>
    </xf>
    <xf numFmtId="0" fontId="1" fillId="2" borderId="9" xfId="0" applyFont="1" applyFill="1" applyBorder="1" applyAlignment="1">
      <alignment vertical="top" wrapText="1"/>
    </xf>
    <xf numFmtId="0" fontId="1" fillId="4" borderId="9" xfId="0" applyFont="1" applyFill="1" applyBorder="1" applyAlignment="1">
      <alignment vertical="top" wrapText="1"/>
    </xf>
    <xf numFmtId="0" fontId="1" fillId="7" borderId="9" xfId="0" applyFont="1" applyFill="1" applyBorder="1" applyAlignment="1">
      <alignment vertical="top" wrapText="1"/>
    </xf>
    <xf numFmtId="0" fontId="1" fillId="6" borderId="3" xfId="0" applyFont="1" applyFill="1" applyBorder="1" applyAlignment="1">
      <alignment vertical="top" wrapText="1"/>
    </xf>
    <xf numFmtId="0" fontId="1" fillId="6" borderId="9" xfId="0" applyFont="1" applyFill="1" applyBorder="1" applyAlignment="1">
      <alignment vertical="top" wrapText="1"/>
    </xf>
    <xf numFmtId="0" fontId="1" fillId="0" borderId="3" xfId="0" applyFont="1" applyBorder="1" applyAlignment="1">
      <alignment vertical="top" wrapText="1"/>
    </xf>
    <xf numFmtId="0" fontId="1" fillId="6" borderId="1" xfId="0" applyFont="1" applyFill="1" applyBorder="1" applyAlignment="1">
      <alignment vertical="top" wrapText="1"/>
    </xf>
    <xf numFmtId="0" fontId="1" fillId="0" borderId="10" xfId="0" applyFont="1" applyBorder="1" applyAlignment="1">
      <alignment vertical="top" wrapText="1"/>
    </xf>
    <xf numFmtId="0" fontId="1" fillId="0" borderId="9" xfId="0" applyFont="1" applyFill="1" applyBorder="1" applyAlignment="1">
      <alignment vertical="top" wrapText="1"/>
    </xf>
    <xf numFmtId="0" fontId="1" fillId="0" borderId="11" xfId="0" applyFont="1" applyBorder="1" applyAlignment="1">
      <alignment horizontal="center" vertical="top" wrapText="1"/>
    </xf>
    <xf numFmtId="0" fontId="2" fillId="6" borderId="10" xfId="0" applyFont="1" applyFill="1" applyBorder="1" applyAlignment="1">
      <alignment vertical="top" wrapText="1"/>
    </xf>
    <xf numFmtId="0" fontId="2" fillId="5" borderId="4" xfId="0" applyFont="1" applyFill="1" applyBorder="1" applyAlignment="1">
      <alignment horizontal="center" vertical="center" wrapText="1"/>
    </xf>
    <xf numFmtId="0" fontId="2" fillId="5" borderId="5" xfId="0" applyFont="1" applyFill="1" applyBorder="1" applyAlignment="1">
      <alignment vertical="center" wrapText="1"/>
    </xf>
    <xf numFmtId="0" fontId="2" fillId="5" borderId="2" xfId="0" applyFont="1" applyFill="1" applyBorder="1" applyAlignment="1">
      <alignment vertical="center" wrapText="1"/>
    </xf>
    <xf numFmtId="0" fontId="2" fillId="0" borderId="1" xfId="0" applyFont="1" applyFill="1" applyBorder="1" applyAlignment="1">
      <alignment vertical="top" wrapText="1"/>
    </xf>
    <xf numFmtId="0" fontId="6" fillId="0" borderId="0" xfId="0" applyFont="1" applyAlignment="1">
      <alignment vertical="center"/>
    </xf>
    <xf numFmtId="0" fontId="5" fillId="0" borderId="0" xfId="0" applyFont="1" applyAlignment="1">
      <alignment vertical="center"/>
    </xf>
    <xf numFmtId="0" fontId="7" fillId="0" borderId="0" xfId="1" applyAlignment="1">
      <alignment vertical="center"/>
    </xf>
    <xf numFmtId="0" fontId="0" fillId="0" borderId="0" xfId="0" applyAlignment="1">
      <alignment horizontal="center"/>
    </xf>
    <xf numFmtId="0" fontId="0" fillId="0" borderId="17" xfId="0" applyBorder="1" applyAlignment="1">
      <alignment horizontal="center"/>
    </xf>
    <xf numFmtId="0" fontId="0" fillId="0" borderId="17" xfId="0" applyBorder="1" applyAlignment="1">
      <alignment horizontal="left"/>
    </xf>
    <xf numFmtId="0" fontId="17" fillId="0" borderId="0" xfId="0" applyFont="1"/>
    <xf numFmtId="0" fontId="0" fillId="0" borderId="17" xfId="0" applyBorder="1" applyAlignment="1">
      <alignment horizontal="left" wrapText="1"/>
    </xf>
    <xf numFmtId="0" fontId="0" fillId="0" borderId="0" xfId="0" applyAlignment="1">
      <alignment wrapText="1"/>
    </xf>
    <xf numFmtId="0" fontId="18" fillId="11" borderId="17" xfId="0" applyFont="1" applyFill="1" applyBorder="1" applyAlignment="1">
      <alignment horizontal="center"/>
    </xf>
    <xf numFmtId="0" fontId="18" fillId="11" borderId="17" xfId="0" applyFont="1" applyFill="1" applyBorder="1" applyAlignment="1">
      <alignment horizontal="center" wrapText="1"/>
    </xf>
    <xf numFmtId="0" fontId="17" fillId="12" borderId="17" xfId="0" applyFont="1" applyFill="1" applyBorder="1" applyAlignment="1">
      <alignment horizontal="center" vertical="center"/>
    </xf>
    <xf numFmtId="14" fontId="17" fillId="12" borderId="17" xfId="0" applyNumberFormat="1" applyFont="1" applyFill="1" applyBorder="1" applyAlignment="1">
      <alignment horizontal="center" vertical="center"/>
    </xf>
    <xf numFmtId="0" fontId="17" fillId="12" borderId="17" xfId="0" applyFont="1" applyFill="1" applyBorder="1" applyAlignment="1">
      <alignment horizontal="left" vertical="center" wrapText="1"/>
    </xf>
    <xf numFmtId="0" fontId="9" fillId="10" borderId="0" xfId="2" applyFont="1" applyFill="1" applyBorder="1" applyAlignment="1">
      <alignment horizontal="left" vertical="center" wrapText="1"/>
    </xf>
    <xf numFmtId="0" fontId="4" fillId="0" borderId="0" xfId="2" applyAlignment="1"/>
    <xf numFmtId="0" fontId="4" fillId="10" borderId="0" xfId="2" applyFont="1" applyFill="1" applyBorder="1" applyAlignment="1">
      <alignment horizontal="left" vertical="center" wrapText="1"/>
    </xf>
    <xf numFmtId="0" fontId="8" fillId="0" borderId="0" xfId="2" applyFont="1" applyAlignment="1">
      <alignment horizontal="left"/>
    </xf>
    <xf numFmtId="0" fontId="4" fillId="0" borderId="0" xfId="2" applyFont="1" applyAlignment="1">
      <alignment horizontal="left" vertical="center"/>
    </xf>
    <xf numFmtId="0" fontId="4" fillId="10" borderId="0" xfId="2" applyFont="1" applyFill="1" applyBorder="1" applyAlignment="1">
      <alignment horizontal="center" vertical="center" wrapText="1"/>
    </xf>
    <xf numFmtId="0" fontId="11" fillId="10" borderId="0" xfId="2" applyFont="1" applyFill="1" applyBorder="1" applyAlignment="1">
      <alignment horizontal="right" vertical="center" wrapText="1"/>
    </xf>
    <xf numFmtId="0" fontId="15" fillId="10" borderId="0" xfId="2" applyFont="1" applyFill="1" applyBorder="1" applyAlignment="1">
      <alignment horizontal="left" vertical="center" wrapText="1"/>
    </xf>
    <xf numFmtId="0" fontId="2" fillId="5" borderId="5" xfId="0" applyFont="1" applyFill="1" applyBorder="1" applyAlignment="1">
      <alignment horizontal="center" vertical="top" wrapText="1"/>
    </xf>
    <xf numFmtId="9" fontId="2" fillId="0" borderId="3" xfId="0" applyNumberFormat="1" applyFont="1" applyBorder="1" applyAlignment="1">
      <alignment vertical="top" wrapText="1"/>
    </xf>
    <xf numFmtId="15" fontId="2" fillId="0" borderId="3" xfId="0" applyNumberFormat="1" applyFont="1" applyBorder="1" applyAlignment="1">
      <alignment vertical="top" wrapText="1"/>
    </xf>
    <xf numFmtId="9" fontId="2" fillId="6" borderId="1" xfId="0" applyNumberFormat="1" applyFont="1" applyFill="1" applyBorder="1" applyAlignment="1">
      <alignment vertical="top" wrapText="1"/>
    </xf>
    <xf numFmtId="9" fontId="2" fillId="0" borderId="1" xfId="0" applyNumberFormat="1" applyFont="1" applyFill="1" applyBorder="1" applyAlignment="1">
      <alignment vertical="top" wrapText="1"/>
    </xf>
    <xf numFmtId="9" fontId="1" fillId="4" borderId="3" xfId="0" applyNumberFormat="1" applyFont="1" applyFill="1" applyBorder="1" applyAlignment="1">
      <alignment vertical="top" wrapText="1"/>
    </xf>
    <xf numFmtId="164" fontId="2" fillId="0" borderId="3" xfId="0" applyNumberFormat="1" applyFont="1" applyBorder="1" applyAlignment="1">
      <alignment vertical="top" wrapText="1"/>
    </xf>
    <xf numFmtId="9" fontId="2" fillId="0" borderId="3" xfId="3" applyFont="1" applyBorder="1" applyAlignment="1">
      <alignment vertical="top" wrapText="1"/>
    </xf>
    <xf numFmtId="0" fontId="1" fillId="13" borderId="0" xfId="0" applyFont="1" applyFill="1" applyBorder="1" applyAlignment="1">
      <alignment vertical="top" wrapText="1"/>
    </xf>
    <xf numFmtId="3" fontId="2" fillId="0" borderId="3" xfId="0" applyNumberFormat="1" applyFont="1" applyBorder="1" applyAlignment="1">
      <alignment vertical="top" wrapText="1"/>
    </xf>
    <xf numFmtId="3" fontId="1" fillId="0" borderId="3" xfId="0" applyNumberFormat="1" applyFont="1" applyBorder="1" applyAlignment="1">
      <alignment vertical="top" wrapText="1"/>
    </xf>
    <xf numFmtId="0" fontId="1" fillId="4" borderId="1" xfId="0" applyFont="1" applyFill="1" applyBorder="1" applyAlignment="1">
      <alignment vertical="top" wrapText="1"/>
    </xf>
    <xf numFmtId="165" fontId="2" fillId="0" borderId="3" xfId="0" applyNumberFormat="1" applyFont="1" applyBorder="1" applyAlignment="1">
      <alignment vertical="top" wrapText="1"/>
    </xf>
    <xf numFmtId="0" fontId="2" fillId="5" borderId="5" xfId="0" applyFont="1" applyFill="1" applyBorder="1" applyAlignment="1">
      <alignment horizontal="center" vertical="top" wrapText="1"/>
    </xf>
    <xf numFmtId="0" fontId="2" fillId="5" borderId="2" xfId="0" applyFont="1" applyFill="1" applyBorder="1" applyAlignment="1">
      <alignment horizontal="center" vertical="top" wrapText="1"/>
    </xf>
    <xf numFmtId="9" fontId="1" fillId="4" borderId="8" xfId="0" applyNumberFormat="1" applyFont="1" applyFill="1" applyBorder="1" applyAlignment="1">
      <alignment horizontal="center" vertical="top" wrapText="1"/>
    </xf>
    <xf numFmtId="9" fontId="1" fillId="4" borderId="15" xfId="0" applyNumberFormat="1" applyFont="1" applyFill="1" applyBorder="1" applyAlignment="1">
      <alignment horizontal="center" vertical="top" wrapText="1"/>
    </xf>
    <xf numFmtId="9" fontId="1" fillId="4" borderId="9" xfId="0" applyNumberFormat="1" applyFont="1" applyFill="1" applyBorder="1" applyAlignment="1">
      <alignment horizontal="center" vertical="top" wrapText="1"/>
    </xf>
    <xf numFmtId="9" fontId="2" fillId="0" borderId="8" xfId="0" applyNumberFormat="1" applyFont="1" applyBorder="1" applyAlignment="1">
      <alignment vertical="top" wrapText="1"/>
    </xf>
    <xf numFmtId="9" fontId="2" fillId="0" borderId="9" xfId="0" applyNumberFormat="1" applyFont="1" applyBorder="1" applyAlignment="1">
      <alignment vertical="top" wrapText="1"/>
    </xf>
    <xf numFmtId="9" fontId="2" fillId="0" borderId="15" xfId="0" applyNumberFormat="1" applyFont="1" applyBorder="1" applyAlignment="1">
      <alignment vertical="top" wrapText="1"/>
    </xf>
    <xf numFmtId="0" fontId="2" fillId="5" borderId="4"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2" xfId="0" applyFont="1" applyFill="1" applyBorder="1" applyAlignment="1">
      <alignment horizontal="left" vertical="top" wrapText="1"/>
    </xf>
    <xf numFmtId="0" fontId="1" fillId="4" borderId="8" xfId="0" applyFont="1" applyFill="1" applyBorder="1" applyAlignment="1">
      <alignment horizontal="center" vertical="top" wrapText="1"/>
    </xf>
    <xf numFmtId="0" fontId="1" fillId="4" borderId="15" xfId="0" applyFont="1" applyFill="1" applyBorder="1" applyAlignment="1">
      <alignment horizontal="center" vertical="top" wrapText="1"/>
    </xf>
    <xf numFmtId="0" fontId="1" fillId="4" borderId="9" xfId="0" applyFont="1" applyFill="1" applyBorder="1" applyAlignment="1">
      <alignment horizontal="center" vertical="top" wrapText="1"/>
    </xf>
    <xf numFmtId="0" fontId="2" fillId="0" borderId="8" xfId="0" applyFont="1" applyBorder="1" applyAlignment="1">
      <alignment vertical="top" wrapText="1"/>
    </xf>
    <xf numFmtId="0" fontId="2" fillId="0" borderId="9" xfId="0" applyFont="1" applyBorder="1" applyAlignment="1">
      <alignment vertical="top" wrapText="1"/>
    </xf>
    <xf numFmtId="0" fontId="2" fillId="0" borderId="15" xfId="0" applyFont="1" applyBorder="1" applyAlignment="1">
      <alignment vertical="top" wrapText="1"/>
    </xf>
    <xf numFmtId="0" fontId="1" fillId="3" borderId="4" xfId="0" applyFont="1" applyFill="1" applyBorder="1" applyAlignment="1">
      <alignment vertical="top" wrapText="1"/>
    </xf>
    <xf numFmtId="0" fontId="1" fillId="3" borderId="2" xfId="0" applyFont="1" applyFill="1" applyBorder="1" applyAlignment="1">
      <alignment vertical="top" wrapText="1"/>
    </xf>
    <xf numFmtId="0" fontId="1" fillId="6" borderId="7" xfId="0" applyFont="1" applyFill="1" applyBorder="1" applyAlignment="1">
      <alignment vertical="top" wrapText="1"/>
    </xf>
    <xf numFmtId="0" fontId="1" fillId="6" borderId="9" xfId="0" applyFont="1" applyFill="1" applyBorder="1" applyAlignment="1">
      <alignment vertical="top" wrapText="1"/>
    </xf>
    <xf numFmtId="9" fontId="1" fillId="0" borderId="8" xfId="0" applyNumberFormat="1" applyFont="1" applyBorder="1" applyAlignment="1">
      <alignment vertical="top" wrapText="1"/>
    </xf>
    <xf numFmtId="0" fontId="1" fillId="0" borderId="9" xfId="0" applyFont="1" applyBorder="1" applyAlignment="1">
      <alignment vertical="top" wrapText="1"/>
    </xf>
    <xf numFmtId="0" fontId="1" fillId="8" borderId="13" xfId="0" applyFont="1" applyFill="1" applyBorder="1" applyAlignment="1">
      <alignment vertical="top" wrapText="1"/>
    </xf>
    <xf numFmtId="0" fontId="1" fillId="8" borderId="14" xfId="0" applyFont="1" applyFill="1" applyBorder="1" applyAlignment="1">
      <alignment vertical="top" wrapText="1"/>
    </xf>
    <xf numFmtId="0" fontId="1" fillId="8" borderId="12" xfId="0" applyFont="1" applyFill="1" applyBorder="1" applyAlignment="1">
      <alignment vertical="top" wrapText="1"/>
    </xf>
    <xf numFmtId="0" fontId="1" fillId="8" borderId="7" xfId="0" applyFont="1" applyFill="1" applyBorder="1" applyAlignment="1">
      <alignment vertical="top" wrapText="1"/>
    </xf>
    <xf numFmtId="0" fontId="1" fillId="8" borderId="10" xfId="0" applyFont="1" applyFill="1" applyBorder="1" applyAlignment="1">
      <alignment vertical="top" wrapText="1"/>
    </xf>
    <xf numFmtId="0" fontId="1" fillId="8" borderId="3" xfId="0" applyFont="1" applyFill="1" applyBorder="1" applyAlignment="1">
      <alignment vertical="top" wrapText="1"/>
    </xf>
    <xf numFmtId="0" fontId="2" fillId="0" borderId="8" xfId="0" applyFont="1" applyBorder="1" applyAlignment="1">
      <alignment horizontal="center" vertical="top" wrapText="1"/>
    </xf>
    <xf numFmtId="0" fontId="2" fillId="0" borderId="15" xfId="0" applyFont="1" applyBorder="1" applyAlignment="1">
      <alignment horizontal="center" vertical="top" wrapText="1"/>
    </xf>
    <xf numFmtId="0" fontId="2" fillId="0" borderId="9" xfId="0" applyFont="1" applyBorder="1" applyAlignment="1">
      <alignment horizontal="center" vertical="top" wrapText="1"/>
    </xf>
    <xf numFmtId="0" fontId="1" fillId="4" borderId="13" xfId="0" applyFont="1" applyFill="1" applyBorder="1" applyAlignment="1">
      <alignment horizontal="center" vertical="top" wrapText="1"/>
    </xf>
    <xf numFmtId="0" fontId="1" fillId="4" borderId="14" xfId="0" applyFont="1" applyFill="1" applyBorder="1" applyAlignment="1">
      <alignment horizontal="center" vertical="top" wrapText="1"/>
    </xf>
    <xf numFmtId="0" fontId="1" fillId="4" borderId="12" xfId="0" applyFont="1" applyFill="1" applyBorder="1" applyAlignment="1">
      <alignment horizontal="center"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2" xfId="0" applyFont="1" applyBorder="1" applyAlignment="1">
      <alignment horizontal="left" vertical="top" wrapText="1"/>
    </xf>
    <xf numFmtId="0" fontId="1" fillId="6" borderId="8" xfId="0" applyFont="1" applyFill="1" applyBorder="1" applyAlignment="1">
      <alignment vertical="top" wrapText="1"/>
    </xf>
    <xf numFmtId="0" fontId="1" fillId="0" borderId="8" xfId="0" applyFont="1" applyBorder="1" applyAlignment="1">
      <alignment vertical="top" wrapText="1"/>
    </xf>
    <xf numFmtId="0" fontId="1" fillId="0" borderId="15" xfId="0" applyFont="1" applyBorder="1" applyAlignment="1">
      <alignment vertical="top" wrapText="1"/>
    </xf>
    <xf numFmtId="0" fontId="1" fillId="8" borderId="4" xfId="0" applyFont="1" applyFill="1" applyBorder="1" applyAlignment="1">
      <alignment vertical="top" wrapText="1"/>
    </xf>
    <xf numFmtId="0" fontId="1" fillId="8" borderId="5" xfId="0" applyFont="1" applyFill="1" applyBorder="1" applyAlignment="1">
      <alignment vertical="top" wrapText="1"/>
    </xf>
    <xf numFmtId="0" fontId="1" fillId="8" borderId="2" xfId="0" applyFont="1" applyFill="1" applyBorder="1" applyAlignment="1">
      <alignment vertical="top" wrapText="1"/>
    </xf>
    <xf numFmtId="0" fontId="5" fillId="0" borderId="0" xfId="0" applyFont="1" applyAlignment="1">
      <alignment horizontal="left" vertical="top" wrapText="1"/>
    </xf>
    <xf numFmtId="0" fontId="4" fillId="10" borderId="0" xfId="2" applyFont="1" applyFill="1" applyBorder="1" applyAlignment="1">
      <alignment horizontal="left" vertical="center" wrapText="1"/>
    </xf>
    <xf numFmtId="0" fontId="4" fillId="10" borderId="16" xfId="2" applyFont="1" applyFill="1" applyBorder="1" applyAlignment="1">
      <alignment horizontal="left" vertical="center" wrapText="1"/>
    </xf>
    <xf numFmtId="0" fontId="15" fillId="10" borderId="0" xfId="2" applyFont="1" applyFill="1" applyBorder="1" applyAlignment="1">
      <alignment horizontal="left" vertical="center" wrapText="1"/>
    </xf>
    <xf numFmtId="0" fontId="3" fillId="9" borderId="0" xfId="2" applyFont="1" applyFill="1" applyBorder="1" applyAlignment="1">
      <alignment horizontal="left" vertical="center" wrapText="1"/>
    </xf>
    <xf numFmtId="0" fontId="10" fillId="10" borderId="0" xfId="2" applyFont="1" applyFill="1" applyBorder="1" applyAlignment="1">
      <alignment horizontal="left" vertical="center" wrapText="1"/>
    </xf>
  </cellXfs>
  <cellStyles count="4">
    <cellStyle name="Hyperlink" xfId="1" builtinId="8"/>
    <cellStyle name="Normal" xfId="0" builtinId="0"/>
    <cellStyle name="Normal 2" xfId="2" xr:uid="{00000000-0005-0000-0000-000002000000}"/>
    <cellStyle name="Percent" xfId="3" builtinId="5"/>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iagrams/colors1.xml><?xml version="1.0" encoding="utf-8"?>
<dgm:colorsDef xmlns:dgm="http://schemas.openxmlformats.org/drawingml/2006/diagram" xmlns:a="http://schemas.openxmlformats.org/drawingml/2006/main" uniqueId="urn:microsoft.com/office/officeart/2005/8/colors/accent2_5">
  <dgm:title val=""/>
  <dgm:desc val=""/>
  <dgm:catLst>
    <dgm:cat type="accent2" pri="11500"/>
  </dgm:catLst>
  <dgm:styleLbl name="node0">
    <dgm:fillClrLst meth="cycle">
      <a:schemeClr val="accent2">
        <a:alpha val="80000"/>
      </a:schemeClr>
    </dgm:fillClrLst>
    <dgm:linClrLst meth="repeat">
      <a:schemeClr val="lt1"/>
    </dgm:linClrLst>
    <dgm:effectClrLst/>
    <dgm:txLinClrLst/>
    <dgm:txFillClrLst/>
    <dgm:txEffectClrLst/>
  </dgm:styleLbl>
  <dgm:styleLbl name="node1">
    <dgm:fillClrLst>
      <a:schemeClr val="accent2">
        <a:alpha val="90000"/>
      </a:schemeClr>
      <a:schemeClr val="accent2">
        <a:alpha val="50000"/>
      </a:schemeClr>
    </dgm:fillClrLst>
    <dgm:linClrLst meth="repeat">
      <a:schemeClr val="lt1"/>
    </dgm:linClrLst>
    <dgm:effectClrLst/>
    <dgm:txLinClrLst/>
    <dgm:txFillClrLst/>
    <dgm:txEffectClrLst/>
  </dgm:styleLbl>
  <dgm:styleLbl name="alignNode1">
    <dgm:fillClrLst>
      <a:schemeClr val="accent2">
        <a:alpha val="90000"/>
      </a:schemeClr>
      <a:schemeClr val="accent2">
        <a:alpha val="50000"/>
      </a:schemeClr>
    </dgm:fillClrLst>
    <dgm:linClrLst>
      <a:schemeClr val="accent2">
        <a:alpha val="90000"/>
      </a:schemeClr>
      <a:schemeClr val="accent2">
        <a:alpha val="50000"/>
      </a:schemeClr>
    </dgm:linClrLst>
    <dgm:effectClrLst/>
    <dgm:txLinClrLst/>
    <dgm:txFillClrLst/>
    <dgm:txEffectClrLst/>
  </dgm:styleLbl>
  <dgm:styleLbl name="lnNode1">
    <dgm:fillClrLst>
      <a:schemeClr val="accent2">
        <a:shade val="90000"/>
      </a:schemeClr>
      <a:schemeClr val="accent2">
        <a:alpha val="50000"/>
        <a:tint val="50000"/>
      </a:schemeClr>
    </dgm:fillClrLst>
    <dgm:linClrLst meth="repeat">
      <a:schemeClr val="lt1"/>
    </dgm:linClrLst>
    <dgm:effectClrLst/>
    <dgm:txLinClrLst/>
    <dgm:txFillClrLst/>
    <dgm:txEffectClrLst/>
  </dgm:styleLbl>
  <dgm:styleLbl name="vennNode1">
    <dgm:fillClrLst>
      <a:schemeClr val="accent2">
        <a:shade val="80000"/>
        <a:alpha val="50000"/>
      </a:schemeClr>
      <a:schemeClr val="accent2">
        <a:alpha val="20000"/>
      </a:schemeClr>
    </dgm:fillClrLst>
    <dgm:linClrLst meth="repeat">
      <a:schemeClr val="lt1"/>
    </dgm:linClrLst>
    <dgm:effectClrLst/>
    <dgm:txLinClrLst/>
    <dgm:txFillClrLst/>
    <dgm:txEffectClrLst/>
  </dgm:styleLbl>
  <dgm:styleLbl name="node2">
    <dgm:fillClrLst>
      <a:schemeClr val="accent2">
        <a:alpha val="70000"/>
      </a:schemeClr>
    </dgm:fillClrLst>
    <dgm:linClrLst meth="repeat">
      <a:schemeClr val="lt1"/>
    </dgm:linClrLst>
    <dgm:effectClrLst/>
    <dgm:txLinClrLst/>
    <dgm:txFillClrLst/>
    <dgm:txEffectClrLst/>
  </dgm:styleLbl>
  <dgm:styleLbl name="node3">
    <dgm:fillClrLst>
      <a:schemeClr val="accent2">
        <a:alpha val="50000"/>
      </a:schemeClr>
    </dgm:fillClrLst>
    <dgm:linClrLst meth="repeat">
      <a:schemeClr val="lt1"/>
    </dgm:linClrLst>
    <dgm:effectClrLst/>
    <dgm:txLinClrLst/>
    <dgm:txFillClrLst/>
    <dgm:txEffectClrLst/>
  </dgm:styleLbl>
  <dgm:styleLbl name="node4">
    <dgm:fillClrLst>
      <a:schemeClr val="accent2">
        <a:alpha val="30000"/>
      </a:schemeClr>
    </dgm:fillClrLst>
    <dgm:linClrLst meth="repeat">
      <a:schemeClr val="lt1"/>
    </dgm:linClrLst>
    <dgm:effectClrLst/>
    <dgm:txLinClrLst/>
    <dgm:txFillClrLst/>
    <dgm:txEffectClrLst/>
  </dgm:styleLbl>
  <dgm:styleLbl name="fgImgPlace1">
    <dgm:fillClrLst>
      <a:schemeClr val="accent2">
        <a:tint val="50000"/>
        <a:alpha val="90000"/>
      </a:schemeClr>
      <a:schemeClr val="accent2">
        <a:tint val="20000"/>
        <a:alpha val="50000"/>
      </a:schemeClr>
    </dgm:fillClrLst>
    <dgm:linClrLst meth="repeat">
      <a:schemeClr val="lt1"/>
    </dgm:linClrLst>
    <dgm:effectClrLst/>
    <dgm:txLinClrLst/>
    <dgm:txFillClrLst meth="repeat">
      <a:schemeClr val="lt1"/>
    </dgm:txFillClrLst>
    <dgm:txEffectClrLst/>
  </dgm:styleLbl>
  <dgm:styleLbl name="alignImgPlace1">
    <dgm:fillClrLst>
      <a:schemeClr val="accent2">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2">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2">
        <a:shade val="90000"/>
      </a:schemeClr>
      <a:schemeClr val="accent2">
        <a:tint val="50000"/>
      </a:schemeClr>
    </dgm:fillClrLst>
    <dgm:linClrLst>
      <a:schemeClr val="accent2">
        <a:shade val="90000"/>
      </a:schemeClr>
      <a:schemeClr val="accent2">
        <a:tint val="50000"/>
      </a:schemeClr>
    </dgm:linClrLst>
    <dgm:effectClrLst/>
    <dgm:txLinClrLst/>
    <dgm:txFillClrLst/>
    <dgm:txEffectClrLst/>
  </dgm:styleLbl>
  <dgm:styleLbl name="fgSibTrans2D1">
    <dgm:fillClrLst>
      <a:schemeClr val="accent2">
        <a:shade val="90000"/>
      </a:schemeClr>
      <a:schemeClr val="accent2">
        <a:tint val="50000"/>
      </a:schemeClr>
    </dgm:fillClrLst>
    <dgm:linClrLst>
      <a:schemeClr val="accent2">
        <a:shade val="90000"/>
      </a:schemeClr>
      <a:schemeClr val="accent2">
        <a:tint val="50000"/>
      </a:schemeClr>
    </dgm:linClrLst>
    <dgm:effectClrLst/>
    <dgm:txLinClrLst/>
    <dgm:txFillClrLst/>
    <dgm:txEffectClrLst/>
  </dgm:styleLbl>
  <dgm:styleLbl name="bgSibTrans2D1">
    <dgm:fillClrLst>
      <a:schemeClr val="accent2">
        <a:shade val="90000"/>
      </a:schemeClr>
      <a:schemeClr val="accent2">
        <a:tint val="50000"/>
      </a:schemeClr>
    </dgm:fillClrLst>
    <dgm:linClrLst>
      <a:schemeClr val="accent2">
        <a:shade val="90000"/>
      </a:schemeClr>
      <a:schemeClr val="accent2">
        <a:tint val="50000"/>
      </a:schemeClr>
    </dgm:linClrLst>
    <dgm:effectClrLst/>
    <dgm:txLinClrLst/>
    <dgm:txFillClrLst/>
    <dgm:txEffectClrLst/>
  </dgm:styleLbl>
  <dgm:styleLbl name="sibTrans1D1">
    <dgm:fillClrLst>
      <a:schemeClr val="accent2">
        <a:shade val="90000"/>
      </a:schemeClr>
      <a:schemeClr val="accent2">
        <a:tint val="50000"/>
      </a:schemeClr>
    </dgm:fillClrLst>
    <dgm:linClrLst>
      <a:schemeClr val="accent2">
        <a:shade val="90000"/>
      </a:schemeClr>
      <a:schemeClr val="accent2">
        <a:tint val="50000"/>
      </a:schemeClr>
    </dgm:linClrLst>
    <dgm:effectClrLst/>
    <dgm:txLinClrLst/>
    <dgm:txFillClrLst meth="repeat">
      <a:schemeClr val="tx1"/>
    </dgm:txFillClrLst>
    <dgm:txEffectClrLst/>
  </dgm:styleLbl>
  <dgm:styleLbl name="callout">
    <dgm:fillClrLst meth="repeat">
      <a:schemeClr val="accent2"/>
    </dgm:fillClrLst>
    <dgm:linClrLst meth="repeat">
      <a:schemeClr val="accent2"/>
    </dgm:linClrLst>
    <dgm:effectClrLst/>
    <dgm:txLinClrLst/>
    <dgm:txFillClrLst meth="repeat">
      <a:schemeClr val="tx1"/>
    </dgm:txFillClrLst>
    <dgm:txEffectClrLst/>
  </dgm:styleLbl>
  <dgm:styleLbl name="asst0">
    <dgm:fillClrLst meth="repeat">
      <a:schemeClr val="accent2">
        <a:alpha val="90000"/>
      </a:schemeClr>
    </dgm:fillClrLst>
    <dgm:linClrLst meth="repeat">
      <a:schemeClr val="lt1"/>
    </dgm:linClrLst>
    <dgm:effectClrLst/>
    <dgm:txLinClrLst/>
    <dgm:txFillClrLst/>
    <dgm:txEffectClrLst/>
  </dgm:styleLbl>
  <dgm:styleLbl name="asst1">
    <dgm:fillClrLst meth="repeat">
      <a:schemeClr val="accent2">
        <a:alpha val="90000"/>
      </a:schemeClr>
    </dgm:fillClrLst>
    <dgm:linClrLst meth="repeat">
      <a:schemeClr val="lt1"/>
    </dgm:linClrLst>
    <dgm:effectClrLst/>
    <dgm:txLinClrLst/>
    <dgm:txFillClrLst/>
    <dgm:txEffectClrLst/>
  </dgm:styleLbl>
  <dgm:styleLbl name="asst2">
    <dgm:fillClrLst>
      <a:schemeClr val="accent2">
        <a:alpha val="90000"/>
      </a:schemeClr>
    </dgm:fillClrLst>
    <dgm:linClrLst meth="repeat">
      <a:schemeClr val="lt1"/>
    </dgm:linClrLst>
    <dgm:effectClrLst/>
    <dgm:txLinClrLst/>
    <dgm:txFillClrLst/>
    <dgm:txEffectClrLst/>
  </dgm:styleLbl>
  <dgm:styleLbl name="asst3">
    <dgm:fillClrLst>
      <a:schemeClr val="accent2">
        <a:alpha val="70000"/>
      </a:schemeClr>
    </dgm:fillClrLst>
    <dgm:linClrLst meth="repeat">
      <a:schemeClr val="lt1"/>
    </dgm:linClrLst>
    <dgm:effectClrLst/>
    <dgm:txLinClrLst/>
    <dgm:txFillClrLst/>
    <dgm:txEffectClrLst/>
  </dgm:styleLbl>
  <dgm:styleLbl name="asst4">
    <dgm:fillClrLst>
      <a:schemeClr val="accent2">
        <a:alpha val="50000"/>
      </a:schemeClr>
    </dgm:fillClrLst>
    <dgm:linClrLst meth="repeat">
      <a:schemeClr val="lt1"/>
    </dgm:linClrLst>
    <dgm:effectClrLst/>
    <dgm:txLinClrLst/>
    <dgm:txFillClrLst/>
    <dgm:txEffectClrLst/>
  </dgm:styleLbl>
  <dgm:styleLbl name="parChTrans2D1">
    <dgm:fillClrLst meth="repeat">
      <a:schemeClr val="accent2">
        <a:shade val="80000"/>
      </a:schemeClr>
    </dgm:fillClrLst>
    <dgm:linClrLst meth="repeat">
      <a:schemeClr val="accent2">
        <a:shade val="80000"/>
      </a:schemeClr>
    </dgm:linClrLst>
    <dgm:effectClrLst/>
    <dgm:txLinClrLst/>
    <dgm:txFillClrLst/>
    <dgm:txEffectClrLst/>
  </dgm:styleLbl>
  <dgm:styleLbl name="parChTrans2D2">
    <dgm:fillClrLst meth="repeat">
      <a:schemeClr val="accent2">
        <a:tint val="90000"/>
      </a:schemeClr>
    </dgm:fillClrLst>
    <dgm:linClrLst meth="repeat">
      <a:schemeClr val="accent2">
        <a:tint val="90000"/>
      </a:schemeClr>
    </dgm:linClrLst>
    <dgm:effectClrLst/>
    <dgm:txLinClrLst/>
    <dgm:txFillClrLst/>
    <dgm:txEffectClrLst/>
  </dgm:styleLbl>
  <dgm:styleLbl name="parChTrans2D3">
    <dgm:fillClrLst meth="repeat">
      <a:schemeClr val="accent2">
        <a:tint val="70000"/>
      </a:schemeClr>
    </dgm:fillClrLst>
    <dgm:linClrLst meth="repeat">
      <a:schemeClr val="accent2">
        <a:tint val="70000"/>
      </a:schemeClr>
    </dgm:linClrLst>
    <dgm:effectClrLst/>
    <dgm:txLinClrLst/>
    <dgm:txFillClrLst/>
    <dgm:txEffectClrLst/>
  </dgm:styleLbl>
  <dgm:styleLbl name="parChTrans2D4">
    <dgm:fillClrLst meth="repeat">
      <a:schemeClr val="accent2">
        <a:tint val="50000"/>
      </a:schemeClr>
    </dgm:fillClrLst>
    <dgm:linClrLst meth="repeat">
      <a:schemeClr val="accent2">
        <a:tint val="50000"/>
      </a:schemeClr>
    </dgm:linClrLst>
    <dgm:effectClrLst/>
    <dgm:txLinClrLst/>
    <dgm:txFillClrLst meth="repeat">
      <a:schemeClr val="dk1"/>
    </dgm:txFillClrLst>
    <dgm:txEffectClrLst/>
  </dgm:styleLbl>
  <dgm:styleLbl name="parChTrans1D1">
    <dgm:fillClrLst meth="repeat">
      <a:schemeClr val="accent2">
        <a:shade val="80000"/>
      </a:schemeClr>
    </dgm:fillClrLst>
    <dgm:linClrLst meth="repeat">
      <a:schemeClr val="accent2">
        <a:shade val="80000"/>
      </a:schemeClr>
    </dgm:linClrLst>
    <dgm:effectClrLst/>
    <dgm:txLinClrLst/>
    <dgm:txFillClrLst meth="repeat">
      <a:schemeClr val="tx1"/>
    </dgm:txFillClrLst>
    <dgm:txEffectClrLst/>
  </dgm:styleLbl>
  <dgm:styleLbl name="parChTrans1D2">
    <dgm:fillClrLst meth="repeat">
      <a:schemeClr val="accent2">
        <a:tint val="90000"/>
      </a:schemeClr>
    </dgm:fillClrLst>
    <dgm:linClrLst meth="repeat">
      <a:schemeClr val="accent2">
        <a:tint val="90000"/>
      </a:schemeClr>
    </dgm:linClrLst>
    <dgm:effectClrLst/>
    <dgm:txLinClrLst/>
    <dgm:txFillClrLst meth="repeat">
      <a:schemeClr val="tx1"/>
    </dgm:txFillClrLst>
    <dgm:txEffectClrLst/>
  </dgm:styleLbl>
  <dgm:styleLbl name="parChTrans1D3">
    <dgm:fillClrLst meth="repeat">
      <a:schemeClr val="accent2">
        <a:tint val="70000"/>
      </a:schemeClr>
    </dgm:fillClrLst>
    <dgm:linClrLst meth="repeat">
      <a:schemeClr val="accent2">
        <a:tint val="70000"/>
      </a:schemeClr>
    </dgm:linClrLst>
    <dgm:effectClrLst/>
    <dgm:txLinClrLst/>
    <dgm:txFillClrLst meth="repeat">
      <a:schemeClr val="tx1"/>
    </dgm:txFillClrLst>
    <dgm:txEffectClrLst/>
  </dgm:styleLbl>
  <dgm:styleLbl name="parChTrans1D4">
    <dgm:fillClrLst meth="repeat">
      <a:schemeClr val="accent2">
        <a:tint val="50000"/>
      </a:schemeClr>
    </dgm:fillClrLst>
    <dgm:linClrLst meth="repeat">
      <a:schemeClr val="accent2">
        <a:tint val="50000"/>
      </a:schemeClr>
    </dgm:linClrLst>
    <dgm:effectClrLst/>
    <dgm:txLinClrLst/>
    <dgm:txFillClrLst meth="repeat">
      <a:schemeClr val="tx1"/>
    </dgm:txFillClrLst>
    <dgm:txEffectClrLst/>
  </dgm:styleLbl>
  <dgm:styleLbl name="fgAcc1">
    <dgm:fillClrLst meth="repeat">
      <a:schemeClr val="lt1">
        <a:alpha val="90000"/>
      </a:schemeClr>
    </dgm:fillClrLst>
    <dgm:linClrLst>
      <a:schemeClr val="accent2">
        <a:alpha val="90000"/>
      </a:schemeClr>
      <a:schemeClr val="accent2">
        <a:alpha val="50000"/>
      </a:schemeClr>
    </dgm:linClrLst>
    <dgm:effectClrLst/>
    <dgm:txLinClrLst/>
    <dgm:txFillClrLst meth="repeat">
      <a:schemeClr val="dk1"/>
    </dgm:txFillClrLst>
    <dgm:txEffectClrLst/>
  </dgm:styleLbl>
  <dgm:styleLbl name="conFgAcc1">
    <dgm:fillClrLst meth="repeat">
      <a:schemeClr val="lt1">
        <a:alpha val="90000"/>
      </a:schemeClr>
    </dgm:fillClrLst>
    <dgm:linClrLst>
      <a:schemeClr val="accent2">
        <a:alpha val="90000"/>
      </a:schemeClr>
      <a:schemeClr val="accent2">
        <a:alpha val="50000"/>
      </a:schemeClr>
    </dgm:linClrLst>
    <dgm:effectClrLst/>
    <dgm:txLinClrLst/>
    <dgm:txFillClrLst meth="repeat">
      <a:schemeClr val="dk1"/>
    </dgm:txFillClrLst>
    <dgm:txEffectClrLst/>
  </dgm:styleLbl>
  <dgm:styleLbl name="alignAcc1">
    <dgm:fillClrLst meth="repeat">
      <a:schemeClr val="lt1">
        <a:alpha val="90000"/>
      </a:schemeClr>
    </dgm:fillClrLst>
    <dgm:linClrLst>
      <a:schemeClr val="accent2">
        <a:alpha val="90000"/>
      </a:schemeClr>
      <a:schemeClr val="accent2">
        <a:alpha val="50000"/>
      </a:schemeClr>
    </dgm:linClrLst>
    <dgm:effectClrLst/>
    <dgm:txLinClrLst/>
    <dgm:txFillClrLst meth="repeat">
      <a:schemeClr val="dk1"/>
    </dgm:txFillClrLst>
    <dgm:txEffectClrLst/>
  </dgm:styleLbl>
  <dgm:styleLbl name="trAlignAcc1">
    <dgm:fillClrLst meth="repeat">
      <a:schemeClr val="lt1">
        <a:alpha val="40000"/>
      </a:schemeClr>
    </dgm:fillClrLst>
    <dgm:linClrLst>
      <a:schemeClr val="accent2">
        <a:alpha val="90000"/>
      </a:schemeClr>
      <a:schemeClr val="accent2">
        <a:alpha val="50000"/>
      </a:schemeClr>
    </dgm:linClrLst>
    <dgm:effectClrLst/>
    <dgm:txLinClrLst/>
    <dgm:txFillClrLst meth="repeat">
      <a:schemeClr val="dk1"/>
    </dgm:txFillClrLst>
    <dgm:txEffectClrLst/>
  </dgm:styleLbl>
  <dgm:styleLbl name="bgAcc1">
    <dgm:fillClrLst meth="repeat">
      <a:schemeClr val="lt1">
        <a:alpha val="90000"/>
      </a:schemeClr>
    </dgm:fillClrLst>
    <dgm:linClrLst>
      <a:schemeClr val="accent2">
        <a:alpha val="90000"/>
      </a:schemeClr>
      <a:schemeClr val="accent2">
        <a:alpha val="50000"/>
      </a:schemeClr>
    </dgm:linClrLst>
    <dgm:effectClrLst/>
    <dgm:txLinClrLst/>
    <dgm:txFillClrLst meth="repeat">
      <a:schemeClr val="dk1"/>
    </dgm:txFillClrLst>
    <dgm:txEffectClrLst/>
  </dgm:styleLbl>
  <dgm:styleLbl name="solidFgAcc1">
    <dgm:fillClrLst meth="repeat">
      <a:schemeClr val="lt1"/>
    </dgm:fillClrLst>
    <dgm:linClrLst>
      <a:schemeClr val="accent2">
        <a:alpha val="90000"/>
      </a:schemeClr>
      <a:schemeClr val="accent2">
        <a:alpha val="50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2"/>
    </dgm:linClrLst>
    <dgm:effectClrLst/>
    <dgm:txLinClrLst/>
    <dgm:txFillClrLst meth="repeat">
      <a:schemeClr val="dk1"/>
    </dgm:txFillClrLst>
    <dgm:txEffectClrLst/>
  </dgm:styleLbl>
  <dgm:styleLbl name="solidBgAcc1">
    <dgm:fillClrLst meth="repeat">
      <a:schemeClr val="lt1"/>
    </dgm:fillClrLst>
    <dgm:linClrLst meth="repeat">
      <a:schemeClr val="accent2"/>
    </dgm:linClrLst>
    <dgm:effectClrLst/>
    <dgm:txLinClrLst/>
    <dgm:txFillClrLst meth="repeat">
      <a:schemeClr val="dk1"/>
    </dgm:txFillClrLst>
    <dgm:txEffectClrLst/>
  </dgm:styleLbl>
  <dgm:styleLbl name="fgAccFollowNode1">
    <dgm:fillClrLst>
      <a:schemeClr val="accent2">
        <a:alpha val="90000"/>
        <a:tint val="40000"/>
      </a:schemeClr>
      <a:schemeClr val="accent2">
        <a:alpha val="5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align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bgAccFollowNode1">
    <dgm:fillClrLst meth="repeat">
      <a:schemeClr val="accent2">
        <a:alpha val="90000"/>
        <a:tint val="40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2">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2">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2">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2">
        <a:tint val="50000"/>
      </a:schemeClr>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2">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B5D86DB-3EC9-450D-8819-22F0FF452124}" type="doc">
      <dgm:prSet loTypeId="urn:microsoft.com/office/officeart/2005/8/layout/vList5" loCatId="list" qsTypeId="urn:microsoft.com/office/officeart/2005/8/quickstyle/simple1" qsCatId="simple" csTypeId="urn:microsoft.com/office/officeart/2005/8/colors/accent2_5" csCatId="accent2" phldr="1"/>
      <dgm:spPr/>
      <dgm:t>
        <a:bodyPr/>
        <a:lstStyle/>
        <a:p>
          <a:endParaRPr lang="en-GB"/>
        </a:p>
      </dgm:t>
    </dgm:pt>
    <dgm:pt modelId="{569F17DA-CA8C-4FD7-8B2F-1ED58E63FFA2}">
      <dgm:prSet phldrT="[Text]" custT="1"/>
      <dgm:spPr>
        <a:solidFill>
          <a:schemeClr val="bg1">
            <a:lumMod val="65000"/>
            <a:alpha val="90000"/>
          </a:schemeClr>
        </a:solidFill>
      </dgm:spPr>
      <dgm:t>
        <a:bodyPr/>
        <a:lstStyle/>
        <a:p>
          <a:r>
            <a:rPr lang="en-GB" sz="1200" dirty="0">
              <a:solidFill>
                <a:sysClr val="windowText" lastClr="000000"/>
              </a:solidFill>
              <a:latin typeface="Arial" panose="020B0604020202020204" pitchFamily="34" charset="0"/>
              <a:cs typeface="Arial" panose="020B0604020202020204" pitchFamily="34" charset="0"/>
            </a:rPr>
            <a:t>IMPACT: </a:t>
          </a:r>
        </a:p>
        <a:p>
          <a:r>
            <a:rPr lang="en-GB" sz="1200" dirty="0">
              <a:solidFill>
                <a:sysClr val="windowText" lastClr="000000"/>
              </a:solidFill>
              <a:latin typeface="Arial" panose="020B0604020202020204" pitchFamily="34" charset="0"/>
              <a:cs typeface="Arial" panose="020B0604020202020204" pitchFamily="34" charset="0"/>
            </a:rPr>
            <a:t>Improved well being and rural health</a:t>
          </a:r>
        </a:p>
      </dgm:t>
    </dgm:pt>
    <dgm:pt modelId="{23AB2EF9-1F22-4609-94B7-592CF7630B4C}" type="parTrans" cxnId="{9A666512-AD0F-4E22-9725-8EF937A7B73E}">
      <dgm:prSet/>
      <dgm:spPr/>
      <dgm:t>
        <a:bodyPr/>
        <a:lstStyle/>
        <a:p>
          <a:endParaRPr lang="en-GB"/>
        </a:p>
      </dgm:t>
    </dgm:pt>
    <dgm:pt modelId="{62D8478E-35EB-4A79-9310-E0B6B09BF78C}" type="sibTrans" cxnId="{9A666512-AD0F-4E22-9725-8EF937A7B73E}">
      <dgm:prSet/>
      <dgm:spPr/>
      <dgm:t>
        <a:bodyPr/>
        <a:lstStyle/>
        <a:p>
          <a:endParaRPr lang="en-GB"/>
        </a:p>
      </dgm:t>
    </dgm:pt>
    <dgm:pt modelId="{97186621-4032-4446-A253-84CB2C053BD1}">
      <dgm:prSet phldrT="[Text]" custT="1"/>
      <dgm:spPr>
        <a:solidFill>
          <a:schemeClr val="bg1">
            <a:lumMod val="85000"/>
            <a:alpha val="90000"/>
          </a:schemeClr>
        </a:solidFill>
      </dgm:spPr>
      <dgm:t>
        <a:bodyPr/>
        <a:lstStyle/>
        <a:p>
          <a:r>
            <a:rPr lang="en-GB" sz="1000" dirty="0">
              <a:latin typeface="Arial" panose="020B0604020202020204" pitchFamily="34" charset="0"/>
              <a:cs typeface="Arial" panose="020B0604020202020204" pitchFamily="34" charset="0"/>
            </a:rPr>
            <a:t>Under 5 mortality rate</a:t>
          </a:r>
        </a:p>
      </dgm:t>
    </dgm:pt>
    <dgm:pt modelId="{F8494ED9-6D19-4D88-9A9B-4288DDFB07EB}" type="parTrans" cxnId="{AE94293F-E4A7-49E2-BB42-3543276A5BAF}">
      <dgm:prSet/>
      <dgm:spPr/>
      <dgm:t>
        <a:bodyPr/>
        <a:lstStyle/>
        <a:p>
          <a:endParaRPr lang="en-GB"/>
        </a:p>
      </dgm:t>
    </dgm:pt>
    <dgm:pt modelId="{10CCF0D6-307E-4139-A79A-CC38D69BE790}" type="sibTrans" cxnId="{AE94293F-E4A7-49E2-BB42-3543276A5BAF}">
      <dgm:prSet/>
      <dgm:spPr/>
      <dgm:t>
        <a:bodyPr/>
        <a:lstStyle/>
        <a:p>
          <a:endParaRPr lang="en-GB"/>
        </a:p>
      </dgm:t>
    </dgm:pt>
    <dgm:pt modelId="{B3B73794-E2CD-43CF-AFDB-3957E5FB4344}">
      <dgm:prSet phldrT="[Text]" custT="1"/>
      <dgm:spPr>
        <a:solidFill>
          <a:schemeClr val="bg1">
            <a:lumMod val="65000"/>
            <a:alpha val="70000"/>
          </a:schemeClr>
        </a:solidFill>
      </dgm:spPr>
      <dgm:t>
        <a:bodyPr/>
        <a:lstStyle/>
        <a:p>
          <a:r>
            <a:rPr lang="en-GB" sz="1200" dirty="0">
              <a:solidFill>
                <a:sysClr val="windowText" lastClr="000000"/>
              </a:solidFill>
              <a:latin typeface="Arial" panose="020B0604020202020204" pitchFamily="34" charset="0"/>
              <a:cs typeface="Arial" panose="020B0604020202020204" pitchFamily="34" charset="0"/>
            </a:rPr>
            <a:t>OUTCOME: </a:t>
          </a:r>
        </a:p>
        <a:p>
          <a:r>
            <a:rPr lang="en-GB" sz="1200" dirty="0">
              <a:solidFill>
                <a:sysClr val="windowText" lastClr="000000"/>
              </a:solidFill>
              <a:latin typeface="Arial" panose="020B0604020202020204" pitchFamily="34" charset="0"/>
              <a:cs typeface="Arial" panose="020B0604020202020204" pitchFamily="34" charset="0"/>
            </a:rPr>
            <a:t>Increased sustainable access to and use of improved water, sanitation and hygiene facilities for the rural population</a:t>
          </a:r>
        </a:p>
      </dgm:t>
    </dgm:pt>
    <dgm:pt modelId="{5D7F968D-7275-483C-AFAE-FE30656093CF}" type="parTrans" cxnId="{AAFD4C1D-0689-4CF6-8979-5B16D4ADA79A}">
      <dgm:prSet/>
      <dgm:spPr/>
      <dgm:t>
        <a:bodyPr/>
        <a:lstStyle/>
        <a:p>
          <a:endParaRPr lang="en-GB"/>
        </a:p>
      </dgm:t>
    </dgm:pt>
    <dgm:pt modelId="{9D05F524-3E41-4C73-850D-859784CCF7FA}" type="sibTrans" cxnId="{AAFD4C1D-0689-4CF6-8979-5B16D4ADA79A}">
      <dgm:prSet/>
      <dgm:spPr/>
      <dgm:t>
        <a:bodyPr/>
        <a:lstStyle/>
        <a:p>
          <a:endParaRPr lang="en-GB"/>
        </a:p>
      </dgm:t>
    </dgm:pt>
    <dgm:pt modelId="{90036ACC-866B-40B7-8578-CEB084CCABD4}">
      <dgm:prSet phldrT="[Text]" custT="1"/>
      <dgm:spPr>
        <a:solidFill>
          <a:schemeClr val="bg1">
            <a:lumMod val="85000"/>
            <a:alpha val="90000"/>
          </a:schemeClr>
        </a:solidFill>
      </dgm:spPr>
      <dgm:t>
        <a:bodyPr/>
        <a:lstStyle/>
        <a:p>
          <a:r>
            <a:rPr lang="en-GB" sz="1000" dirty="0">
              <a:latin typeface="Arial" panose="020B0604020202020204" pitchFamily="34" charset="0"/>
              <a:cs typeface="Arial" panose="020B0604020202020204" pitchFamily="34" charset="0"/>
            </a:rPr>
            <a:t>Number of additional people provided with clean water</a:t>
          </a:r>
        </a:p>
      </dgm:t>
    </dgm:pt>
    <dgm:pt modelId="{C7E8FD42-DFFE-4719-B89E-3201EDEBACFD}" type="parTrans" cxnId="{D35DA7EB-B537-4B16-9624-E3CBA7A2CDB4}">
      <dgm:prSet/>
      <dgm:spPr/>
      <dgm:t>
        <a:bodyPr/>
        <a:lstStyle/>
        <a:p>
          <a:endParaRPr lang="en-GB"/>
        </a:p>
      </dgm:t>
    </dgm:pt>
    <dgm:pt modelId="{33C04AEC-A86A-4EC0-BA84-EF63C82FA441}" type="sibTrans" cxnId="{D35DA7EB-B537-4B16-9624-E3CBA7A2CDB4}">
      <dgm:prSet/>
      <dgm:spPr/>
      <dgm:t>
        <a:bodyPr/>
        <a:lstStyle/>
        <a:p>
          <a:endParaRPr lang="en-GB"/>
        </a:p>
      </dgm:t>
    </dgm:pt>
    <dgm:pt modelId="{15DED5DA-DE0A-466D-B7C4-32765EC2745F}">
      <dgm:prSet phldrT="[Text]" custT="1"/>
      <dgm:spPr>
        <a:solidFill>
          <a:schemeClr val="bg1">
            <a:lumMod val="85000"/>
            <a:alpha val="90000"/>
          </a:schemeClr>
        </a:solidFill>
      </dgm:spPr>
      <dgm:t>
        <a:bodyPr/>
        <a:lstStyle/>
        <a:p>
          <a:r>
            <a:rPr lang="en-GB" sz="1000" dirty="0">
              <a:latin typeface="Arial" panose="020B0604020202020204" pitchFamily="34" charset="0"/>
              <a:cs typeface="Arial" panose="020B0604020202020204" pitchFamily="34" charset="0"/>
            </a:rPr>
            <a:t>Number of additional people with access to adequate sanitation</a:t>
          </a:r>
        </a:p>
      </dgm:t>
    </dgm:pt>
    <dgm:pt modelId="{0B1DD4BB-E994-4F06-8581-5E6470486AD4}" type="parTrans" cxnId="{4EA192BB-5EE5-4899-92B6-71BA3FD523AB}">
      <dgm:prSet/>
      <dgm:spPr/>
      <dgm:t>
        <a:bodyPr/>
        <a:lstStyle/>
        <a:p>
          <a:endParaRPr lang="en-GB"/>
        </a:p>
      </dgm:t>
    </dgm:pt>
    <dgm:pt modelId="{5A275F1F-B7B0-4249-9360-893E4489B799}" type="sibTrans" cxnId="{4EA192BB-5EE5-4899-92B6-71BA3FD523AB}">
      <dgm:prSet/>
      <dgm:spPr/>
      <dgm:t>
        <a:bodyPr/>
        <a:lstStyle/>
        <a:p>
          <a:endParaRPr lang="en-GB"/>
        </a:p>
      </dgm:t>
    </dgm:pt>
    <dgm:pt modelId="{B004615C-1E14-4E29-A164-141A7D98330B}">
      <dgm:prSet phldrT="[Text]" custT="1"/>
      <dgm:spPr>
        <a:solidFill>
          <a:schemeClr val="bg1">
            <a:lumMod val="65000"/>
            <a:alpha val="50000"/>
          </a:schemeClr>
        </a:solidFill>
      </dgm:spPr>
      <dgm:t>
        <a:bodyPr/>
        <a:lstStyle/>
        <a:p>
          <a:r>
            <a:rPr lang="en-GB" sz="1200" dirty="0">
              <a:solidFill>
                <a:sysClr val="windowText" lastClr="000000"/>
              </a:solidFill>
              <a:latin typeface="Arial" panose="020B0604020202020204" pitchFamily="34" charset="0"/>
              <a:cs typeface="Arial" panose="020B0604020202020204" pitchFamily="34" charset="0"/>
            </a:rPr>
            <a:t>OUTPUT: </a:t>
          </a:r>
        </a:p>
        <a:p>
          <a:r>
            <a:rPr lang="en-GB" sz="1200" dirty="0">
              <a:solidFill>
                <a:sysClr val="windowText" lastClr="000000"/>
              </a:solidFill>
              <a:latin typeface="Arial" panose="020B0604020202020204" pitchFamily="34" charset="0"/>
              <a:cs typeface="Arial" panose="020B0604020202020204" pitchFamily="34" charset="0"/>
            </a:rPr>
            <a:t> Increased and improved access to well maintained water and sanitation facilities</a:t>
          </a:r>
        </a:p>
      </dgm:t>
    </dgm:pt>
    <dgm:pt modelId="{72BFCA7C-AE78-4671-86D9-B5E7EF712E50}" type="parTrans" cxnId="{F3D3BDAD-54E9-42B0-AB2A-AD786580F259}">
      <dgm:prSet/>
      <dgm:spPr/>
      <dgm:t>
        <a:bodyPr/>
        <a:lstStyle/>
        <a:p>
          <a:endParaRPr lang="en-GB"/>
        </a:p>
      </dgm:t>
    </dgm:pt>
    <dgm:pt modelId="{DFF0AF1B-EF2F-4F99-8167-D2B534F990FE}" type="sibTrans" cxnId="{F3D3BDAD-54E9-42B0-AB2A-AD786580F259}">
      <dgm:prSet/>
      <dgm:spPr/>
      <dgm:t>
        <a:bodyPr/>
        <a:lstStyle/>
        <a:p>
          <a:endParaRPr lang="en-GB"/>
        </a:p>
      </dgm:t>
    </dgm:pt>
    <dgm:pt modelId="{31D6B1EE-E741-4E8B-B1A0-3C0D42C682B2}">
      <dgm:prSet phldrT="[Text]" custT="1"/>
      <dgm:spPr>
        <a:solidFill>
          <a:schemeClr val="bg1">
            <a:lumMod val="85000"/>
            <a:alpha val="90000"/>
          </a:schemeClr>
        </a:solidFill>
      </dgm:spPr>
      <dgm:t>
        <a:bodyPr/>
        <a:lstStyle/>
        <a:p>
          <a:r>
            <a:rPr lang="en-GB" sz="1000" dirty="0">
              <a:latin typeface="Arial" panose="020B0604020202020204" pitchFamily="34" charset="0"/>
              <a:cs typeface="Arial" panose="020B0604020202020204" pitchFamily="34" charset="0"/>
            </a:rPr>
            <a:t>Number of new (and rehabilitated) water points constructed</a:t>
          </a:r>
        </a:p>
      </dgm:t>
    </dgm:pt>
    <dgm:pt modelId="{49FD7EE6-DB05-471A-8635-4E0EE0AADAA7}" type="parTrans" cxnId="{C1ADAEF0-E133-46BB-8132-E95F413DB377}">
      <dgm:prSet/>
      <dgm:spPr/>
      <dgm:t>
        <a:bodyPr/>
        <a:lstStyle/>
        <a:p>
          <a:endParaRPr lang="en-GB"/>
        </a:p>
      </dgm:t>
    </dgm:pt>
    <dgm:pt modelId="{3270322F-3CA4-4271-96AD-507D5D773374}" type="sibTrans" cxnId="{C1ADAEF0-E133-46BB-8132-E95F413DB377}">
      <dgm:prSet/>
      <dgm:spPr/>
      <dgm:t>
        <a:bodyPr/>
        <a:lstStyle/>
        <a:p>
          <a:endParaRPr lang="en-GB"/>
        </a:p>
      </dgm:t>
    </dgm:pt>
    <dgm:pt modelId="{E42C2306-1C52-4071-9E6D-4BE0287C8EE7}">
      <dgm:prSet phldrT="[Text]" custT="1"/>
      <dgm:spPr>
        <a:solidFill>
          <a:schemeClr val="bg1">
            <a:lumMod val="85000"/>
            <a:alpha val="90000"/>
          </a:schemeClr>
        </a:solidFill>
      </dgm:spPr>
      <dgm:t>
        <a:bodyPr/>
        <a:lstStyle/>
        <a:p>
          <a:r>
            <a:rPr lang="en-GB" sz="1000" dirty="0">
              <a:latin typeface="Arial" panose="020B0604020202020204" pitchFamily="34" charset="0"/>
              <a:cs typeface="Arial" panose="020B0604020202020204" pitchFamily="34" charset="0"/>
            </a:rPr>
            <a:t>Number of new (and rehabilitated) small piped systems functioning</a:t>
          </a:r>
        </a:p>
      </dgm:t>
    </dgm:pt>
    <dgm:pt modelId="{A5586831-096E-4FBF-8FD8-1DBE5C9024C7}" type="parTrans" cxnId="{0A99EFDC-77B3-4520-89CC-03C9DF35A269}">
      <dgm:prSet/>
      <dgm:spPr/>
      <dgm:t>
        <a:bodyPr/>
        <a:lstStyle/>
        <a:p>
          <a:endParaRPr lang="en-GB"/>
        </a:p>
      </dgm:t>
    </dgm:pt>
    <dgm:pt modelId="{0E31411D-549B-4CA4-9CA2-3DC57FEC69A7}" type="sibTrans" cxnId="{0A99EFDC-77B3-4520-89CC-03C9DF35A269}">
      <dgm:prSet/>
      <dgm:spPr/>
      <dgm:t>
        <a:bodyPr/>
        <a:lstStyle/>
        <a:p>
          <a:endParaRPr lang="en-GB"/>
        </a:p>
      </dgm:t>
    </dgm:pt>
    <dgm:pt modelId="{8168DCC1-4E5D-4B86-B998-8686C159D55E}">
      <dgm:prSet phldrT="[Text]" custT="1"/>
      <dgm:spPr>
        <a:solidFill>
          <a:schemeClr val="bg1">
            <a:lumMod val="85000"/>
            <a:alpha val="90000"/>
          </a:schemeClr>
        </a:solidFill>
      </dgm:spPr>
      <dgm:t>
        <a:bodyPr/>
        <a:lstStyle/>
        <a:p>
          <a:r>
            <a:rPr lang="en-GB" sz="1000" b="0" dirty="0">
              <a:latin typeface="Arial" panose="020B0604020202020204" pitchFamily="34" charset="0"/>
              <a:cs typeface="Arial" panose="020B0604020202020204" pitchFamily="34" charset="0"/>
            </a:rPr>
            <a:t>% of rural population with access to improved water supply within 500m. </a:t>
          </a:r>
        </a:p>
      </dgm:t>
    </dgm:pt>
    <dgm:pt modelId="{37F8CD10-D3B2-421D-99AC-80EC05004B12}" type="parTrans" cxnId="{AC9CB0E4-7FFA-4231-B4E5-8D67CF2D1FE1}">
      <dgm:prSet/>
      <dgm:spPr/>
      <dgm:t>
        <a:bodyPr/>
        <a:lstStyle/>
        <a:p>
          <a:endParaRPr lang="en-GB"/>
        </a:p>
      </dgm:t>
    </dgm:pt>
    <dgm:pt modelId="{FABAFA95-D0CB-4154-B1AC-56427CA6CABC}" type="sibTrans" cxnId="{AC9CB0E4-7FFA-4231-B4E5-8D67CF2D1FE1}">
      <dgm:prSet/>
      <dgm:spPr/>
      <dgm:t>
        <a:bodyPr/>
        <a:lstStyle/>
        <a:p>
          <a:endParaRPr lang="en-GB"/>
        </a:p>
      </dgm:t>
    </dgm:pt>
    <dgm:pt modelId="{835EF782-1062-48C0-8D1E-56E2769B91B5}">
      <dgm:prSet phldrT="[Text]" custT="1"/>
      <dgm:spPr>
        <a:solidFill>
          <a:schemeClr val="bg1">
            <a:lumMod val="85000"/>
            <a:alpha val="90000"/>
          </a:schemeClr>
        </a:solidFill>
      </dgm:spPr>
      <dgm:t>
        <a:bodyPr/>
        <a:lstStyle/>
        <a:p>
          <a:r>
            <a:rPr lang="en-GB" sz="1000" dirty="0">
              <a:latin typeface="Arial" panose="020B0604020202020204" pitchFamily="34" charset="0"/>
              <a:cs typeface="Arial" panose="020B0604020202020204" pitchFamily="34" charset="0"/>
            </a:rPr>
            <a:t>Quality of water used per capita per day</a:t>
          </a:r>
        </a:p>
      </dgm:t>
    </dgm:pt>
    <dgm:pt modelId="{5B0D0A6A-4957-4792-85FC-8AC16C325541}" type="parTrans" cxnId="{0DF79258-67FC-4DCE-9E6D-802E20CB3AA0}">
      <dgm:prSet/>
      <dgm:spPr/>
      <dgm:t>
        <a:bodyPr/>
        <a:lstStyle/>
        <a:p>
          <a:endParaRPr lang="en-GB"/>
        </a:p>
      </dgm:t>
    </dgm:pt>
    <dgm:pt modelId="{10D74D03-4846-485B-8826-B4751E3D141D}" type="sibTrans" cxnId="{0DF79258-67FC-4DCE-9E6D-802E20CB3AA0}">
      <dgm:prSet/>
      <dgm:spPr/>
      <dgm:t>
        <a:bodyPr/>
        <a:lstStyle/>
        <a:p>
          <a:endParaRPr lang="en-GB"/>
        </a:p>
      </dgm:t>
    </dgm:pt>
    <dgm:pt modelId="{D6C4C4FB-9328-45F0-B0BA-3ACEB1B90A7D}">
      <dgm:prSet phldrT="[Text]" custT="1"/>
      <dgm:spPr>
        <a:solidFill>
          <a:schemeClr val="bg1">
            <a:lumMod val="85000"/>
            <a:alpha val="90000"/>
          </a:schemeClr>
        </a:solidFill>
      </dgm:spPr>
      <dgm:t>
        <a:bodyPr/>
        <a:lstStyle/>
        <a:p>
          <a:r>
            <a:rPr lang="en-GB" sz="1000" dirty="0">
              <a:latin typeface="Arial" panose="020B0604020202020204" pitchFamily="34" charset="0"/>
              <a:cs typeface="Arial" panose="020B0604020202020204" pitchFamily="34" charset="0"/>
            </a:rPr>
            <a:t>% of rural population with access to adequate sanitation</a:t>
          </a:r>
        </a:p>
      </dgm:t>
    </dgm:pt>
    <dgm:pt modelId="{734AA377-3C90-4D8E-82A9-9705CE69084C}" type="parTrans" cxnId="{39379546-AD74-4B87-9AD7-F0259D4A3059}">
      <dgm:prSet/>
      <dgm:spPr/>
      <dgm:t>
        <a:bodyPr/>
        <a:lstStyle/>
        <a:p>
          <a:endParaRPr lang="en-GB"/>
        </a:p>
      </dgm:t>
    </dgm:pt>
    <dgm:pt modelId="{1C803A0C-6BE8-417C-96A2-791CB7A2C4B5}" type="sibTrans" cxnId="{39379546-AD74-4B87-9AD7-F0259D4A3059}">
      <dgm:prSet/>
      <dgm:spPr/>
      <dgm:t>
        <a:bodyPr/>
        <a:lstStyle/>
        <a:p>
          <a:endParaRPr lang="en-GB"/>
        </a:p>
      </dgm:t>
    </dgm:pt>
    <dgm:pt modelId="{5B1247E6-C87F-4B2B-86FA-D72FC790F462}">
      <dgm:prSet phldrT="[Text]" custT="1"/>
      <dgm:spPr>
        <a:solidFill>
          <a:schemeClr val="bg1">
            <a:lumMod val="85000"/>
            <a:alpha val="90000"/>
          </a:schemeClr>
        </a:solidFill>
      </dgm:spPr>
      <dgm:t>
        <a:bodyPr/>
        <a:lstStyle/>
        <a:p>
          <a:r>
            <a:rPr lang="en-GB" sz="1000" dirty="0">
              <a:latin typeface="Arial" panose="020B0604020202020204" pitchFamily="34" charset="0"/>
              <a:cs typeface="Arial" panose="020B0604020202020204" pitchFamily="34" charset="0"/>
            </a:rPr>
            <a:t>Number of improved latrines constructed</a:t>
          </a:r>
        </a:p>
      </dgm:t>
    </dgm:pt>
    <dgm:pt modelId="{43595410-C02E-48AE-9597-3E89EB6848BF}" type="parTrans" cxnId="{F3BFC431-5D5F-4570-A0C8-58050B4A917D}">
      <dgm:prSet/>
      <dgm:spPr/>
      <dgm:t>
        <a:bodyPr/>
        <a:lstStyle/>
        <a:p>
          <a:endParaRPr lang="en-GB"/>
        </a:p>
      </dgm:t>
    </dgm:pt>
    <dgm:pt modelId="{CD6041E5-46BF-4ECB-92C1-91FE8E6E681F}" type="sibTrans" cxnId="{F3BFC431-5D5F-4570-A0C8-58050B4A917D}">
      <dgm:prSet/>
      <dgm:spPr/>
      <dgm:t>
        <a:bodyPr/>
        <a:lstStyle/>
        <a:p>
          <a:endParaRPr lang="en-GB"/>
        </a:p>
      </dgm:t>
    </dgm:pt>
    <dgm:pt modelId="{FA1ED5D2-0B6B-436E-857F-E55FC3DEA782}" type="pres">
      <dgm:prSet presAssocID="{5B5D86DB-3EC9-450D-8819-22F0FF452124}" presName="Name0" presStyleCnt="0">
        <dgm:presLayoutVars>
          <dgm:dir/>
          <dgm:animLvl val="lvl"/>
          <dgm:resizeHandles val="exact"/>
        </dgm:presLayoutVars>
      </dgm:prSet>
      <dgm:spPr/>
    </dgm:pt>
    <dgm:pt modelId="{AC9F2300-AC52-4157-B623-B9479987992A}" type="pres">
      <dgm:prSet presAssocID="{569F17DA-CA8C-4FD7-8B2F-1ED58E63FFA2}" presName="linNode" presStyleCnt="0"/>
      <dgm:spPr/>
    </dgm:pt>
    <dgm:pt modelId="{D9358AAB-2C9F-4E49-A488-52DE7BF636A0}" type="pres">
      <dgm:prSet presAssocID="{569F17DA-CA8C-4FD7-8B2F-1ED58E63FFA2}" presName="parentText" presStyleLbl="node1" presStyleIdx="0" presStyleCnt="3" custScaleX="109462" custScaleY="32413" custLinFactNeighborX="607" custLinFactNeighborY="1053">
        <dgm:presLayoutVars>
          <dgm:chMax val="1"/>
          <dgm:bulletEnabled val="1"/>
        </dgm:presLayoutVars>
      </dgm:prSet>
      <dgm:spPr/>
    </dgm:pt>
    <dgm:pt modelId="{968973AE-C1C9-4E9B-A37F-F1D3C5714ADA}" type="pres">
      <dgm:prSet presAssocID="{569F17DA-CA8C-4FD7-8B2F-1ED58E63FFA2}" presName="descendantText" presStyleLbl="alignAccFollowNode1" presStyleIdx="0" presStyleCnt="3" custScaleX="110198" custScaleY="38356" custLinFactNeighborX="-3078" custLinFactNeighborY="-2854">
        <dgm:presLayoutVars>
          <dgm:bulletEnabled val="1"/>
        </dgm:presLayoutVars>
      </dgm:prSet>
      <dgm:spPr/>
    </dgm:pt>
    <dgm:pt modelId="{B63DC15B-1D67-4E4E-A2E8-0B963BC1643E}" type="pres">
      <dgm:prSet presAssocID="{62D8478E-35EB-4A79-9310-E0B6B09BF78C}" presName="sp" presStyleCnt="0"/>
      <dgm:spPr/>
    </dgm:pt>
    <dgm:pt modelId="{918C9A57-B3C2-4853-9781-E6A2A73FF8C1}" type="pres">
      <dgm:prSet presAssocID="{B3B73794-E2CD-43CF-AFDB-3957E5FB4344}" presName="linNode" presStyleCnt="0"/>
      <dgm:spPr/>
    </dgm:pt>
    <dgm:pt modelId="{62DFBC7E-F30C-4C73-8E7F-9CE9940D62C0}" type="pres">
      <dgm:prSet presAssocID="{B3B73794-E2CD-43CF-AFDB-3957E5FB4344}" presName="parentText" presStyleLbl="node1" presStyleIdx="1" presStyleCnt="3" custScaleX="102575" custScaleY="77121" custLinFactNeighborX="-1383">
        <dgm:presLayoutVars>
          <dgm:chMax val="1"/>
          <dgm:bulletEnabled val="1"/>
        </dgm:presLayoutVars>
      </dgm:prSet>
      <dgm:spPr/>
    </dgm:pt>
    <dgm:pt modelId="{FFAFAE02-AC8A-4F02-B13E-E94DA9661EC7}" type="pres">
      <dgm:prSet presAssocID="{B3B73794-E2CD-43CF-AFDB-3957E5FB4344}" presName="descendantText" presStyleLbl="alignAccFollowNode1" presStyleIdx="1" presStyleCnt="3" custScaleY="85146">
        <dgm:presLayoutVars>
          <dgm:bulletEnabled val="1"/>
        </dgm:presLayoutVars>
      </dgm:prSet>
      <dgm:spPr/>
    </dgm:pt>
    <dgm:pt modelId="{2ABD437F-E589-4CC6-A379-5E1FAD3B697B}" type="pres">
      <dgm:prSet presAssocID="{9D05F524-3E41-4C73-850D-859784CCF7FA}" presName="sp" presStyleCnt="0"/>
      <dgm:spPr/>
    </dgm:pt>
    <dgm:pt modelId="{E851F6FE-83B6-4E1F-B557-29EF209DEC53}" type="pres">
      <dgm:prSet presAssocID="{B004615C-1E14-4E29-A164-141A7D98330B}" presName="linNode" presStyleCnt="0"/>
      <dgm:spPr/>
    </dgm:pt>
    <dgm:pt modelId="{39A80AFA-BF50-4A5D-BCCD-9387E4DEA36A}" type="pres">
      <dgm:prSet presAssocID="{B004615C-1E14-4E29-A164-141A7D98330B}" presName="parentText" presStyleLbl="node1" presStyleIdx="2" presStyleCnt="3" custScaleX="107808" custScaleY="80367">
        <dgm:presLayoutVars>
          <dgm:chMax val="1"/>
          <dgm:bulletEnabled val="1"/>
        </dgm:presLayoutVars>
      </dgm:prSet>
      <dgm:spPr/>
    </dgm:pt>
    <dgm:pt modelId="{B4EC6253-D93E-4DF2-82AC-8AAC9DDF4AD0}" type="pres">
      <dgm:prSet presAssocID="{B004615C-1E14-4E29-A164-141A7D98330B}" presName="descendantText" presStyleLbl="alignAccFollowNode1" presStyleIdx="2" presStyleCnt="3">
        <dgm:presLayoutVars>
          <dgm:bulletEnabled val="1"/>
        </dgm:presLayoutVars>
      </dgm:prSet>
      <dgm:spPr/>
    </dgm:pt>
  </dgm:ptLst>
  <dgm:cxnLst>
    <dgm:cxn modelId="{66B54F02-8D3B-4DDC-B835-24C88574E083}" type="presOf" srcId="{5B5D86DB-3EC9-450D-8819-22F0FF452124}" destId="{FA1ED5D2-0B6B-436E-857F-E55FC3DEA782}" srcOrd="0" destOrd="0" presId="urn:microsoft.com/office/officeart/2005/8/layout/vList5"/>
    <dgm:cxn modelId="{CD7B2606-693D-4265-8CC7-182AF3F545B1}" type="presOf" srcId="{B3B73794-E2CD-43CF-AFDB-3957E5FB4344}" destId="{62DFBC7E-F30C-4C73-8E7F-9CE9940D62C0}" srcOrd="0" destOrd="0" presId="urn:microsoft.com/office/officeart/2005/8/layout/vList5"/>
    <dgm:cxn modelId="{E2025B08-203D-4F96-A003-CED7AD43103B}" type="presOf" srcId="{D6C4C4FB-9328-45F0-B0BA-3ACEB1B90A7D}" destId="{FFAFAE02-AC8A-4F02-B13E-E94DA9661EC7}" srcOrd="0" destOrd="2" presId="urn:microsoft.com/office/officeart/2005/8/layout/vList5"/>
    <dgm:cxn modelId="{9A666512-AD0F-4E22-9725-8EF937A7B73E}" srcId="{5B5D86DB-3EC9-450D-8819-22F0FF452124}" destId="{569F17DA-CA8C-4FD7-8B2F-1ED58E63FFA2}" srcOrd="0" destOrd="0" parTransId="{23AB2EF9-1F22-4609-94B7-592CF7630B4C}" sibTransId="{62D8478E-35EB-4A79-9310-E0B6B09BF78C}"/>
    <dgm:cxn modelId="{AAFD4C1D-0689-4CF6-8979-5B16D4ADA79A}" srcId="{5B5D86DB-3EC9-450D-8819-22F0FF452124}" destId="{B3B73794-E2CD-43CF-AFDB-3957E5FB4344}" srcOrd="1" destOrd="0" parTransId="{5D7F968D-7275-483C-AFAE-FE30656093CF}" sibTransId="{9D05F524-3E41-4C73-850D-859784CCF7FA}"/>
    <dgm:cxn modelId="{F3BFC431-5D5F-4570-A0C8-58050B4A917D}" srcId="{B004615C-1E14-4E29-A164-141A7D98330B}" destId="{5B1247E6-C87F-4B2B-86FA-D72FC790F462}" srcOrd="2" destOrd="0" parTransId="{43595410-C02E-48AE-9597-3E89EB6848BF}" sibTransId="{CD6041E5-46BF-4ECB-92C1-91FE8E6E681F}"/>
    <dgm:cxn modelId="{AE94293F-E4A7-49E2-BB42-3543276A5BAF}" srcId="{569F17DA-CA8C-4FD7-8B2F-1ED58E63FFA2}" destId="{97186621-4032-4446-A253-84CB2C053BD1}" srcOrd="0" destOrd="0" parTransId="{F8494ED9-6D19-4D88-9A9B-4288DDFB07EB}" sibTransId="{10CCF0D6-307E-4139-A79A-CC38D69BE790}"/>
    <dgm:cxn modelId="{39379546-AD74-4B87-9AD7-F0259D4A3059}" srcId="{B3B73794-E2CD-43CF-AFDB-3957E5FB4344}" destId="{D6C4C4FB-9328-45F0-B0BA-3ACEB1B90A7D}" srcOrd="2" destOrd="0" parTransId="{734AA377-3C90-4D8E-82A9-9705CE69084C}" sibTransId="{1C803A0C-6BE8-417C-96A2-791CB7A2C4B5}"/>
    <dgm:cxn modelId="{DCDF316D-7FC1-41DC-A78C-5E61F60BE2EE}" type="presOf" srcId="{835EF782-1062-48C0-8D1E-56E2769B91B5}" destId="{968973AE-C1C9-4E9B-A37F-F1D3C5714ADA}" srcOrd="0" destOrd="1" presId="urn:microsoft.com/office/officeart/2005/8/layout/vList5"/>
    <dgm:cxn modelId="{0DF79258-67FC-4DCE-9E6D-802E20CB3AA0}" srcId="{569F17DA-CA8C-4FD7-8B2F-1ED58E63FFA2}" destId="{835EF782-1062-48C0-8D1E-56E2769B91B5}" srcOrd="1" destOrd="0" parTransId="{5B0D0A6A-4957-4792-85FC-8AC16C325541}" sibTransId="{10D74D03-4846-485B-8826-B4751E3D141D}"/>
    <dgm:cxn modelId="{1777427E-1573-4F61-ACDB-BCF097989814}" type="presOf" srcId="{8168DCC1-4E5D-4B86-B998-8686C159D55E}" destId="{FFAFAE02-AC8A-4F02-B13E-E94DA9661EC7}" srcOrd="0" destOrd="0" presId="urn:microsoft.com/office/officeart/2005/8/layout/vList5"/>
    <dgm:cxn modelId="{47C11380-361F-4FC5-89DA-39F08FC20D8B}" type="presOf" srcId="{31D6B1EE-E741-4E8B-B1A0-3C0D42C682B2}" destId="{B4EC6253-D93E-4DF2-82AC-8AAC9DDF4AD0}" srcOrd="0" destOrd="0" presId="urn:microsoft.com/office/officeart/2005/8/layout/vList5"/>
    <dgm:cxn modelId="{D0ED6C80-E329-4A44-BCBE-CB15EE59B732}" type="presOf" srcId="{15DED5DA-DE0A-466D-B7C4-32765EC2745F}" destId="{FFAFAE02-AC8A-4F02-B13E-E94DA9661EC7}" srcOrd="0" destOrd="3" presId="urn:microsoft.com/office/officeart/2005/8/layout/vList5"/>
    <dgm:cxn modelId="{D05D219D-1391-4820-9EE9-1286BAFB20E7}" type="presOf" srcId="{5B1247E6-C87F-4B2B-86FA-D72FC790F462}" destId="{B4EC6253-D93E-4DF2-82AC-8AAC9DDF4AD0}" srcOrd="0" destOrd="2" presId="urn:microsoft.com/office/officeart/2005/8/layout/vList5"/>
    <dgm:cxn modelId="{08B0EAA0-6AA3-4538-B563-4B8471F2D86A}" type="presOf" srcId="{B004615C-1E14-4E29-A164-141A7D98330B}" destId="{39A80AFA-BF50-4A5D-BCCD-9387E4DEA36A}" srcOrd="0" destOrd="0" presId="urn:microsoft.com/office/officeart/2005/8/layout/vList5"/>
    <dgm:cxn modelId="{9E2E90A7-ECE5-426A-ABE4-C9A9155D210A}" type="presOf" srcId="{569F17DA-CA8C-4FD7-8B2F-1ED58E63FFA2}" destId="{D9358AAB-2C9F-4E49-A488-52DE7BF636A0}" srcOrd="0" destOrd="0" presId="urn:microsoft.com/office/officeart/2005/8/layout/vList5"/>
    <dgm:cxn modelId="{F3D3BDAD-54E9-42B0-AB2A-AD786580F259}" srcId="{5B5D86DB-3EC9-450D-8819-22F0FF452124}" destId="{B004615C-1E14-4E29-A164-141A7D98330B}" srcOrd="2" destOrd="0" parTransId="{72BFCA7C-AE78-4671-86D9-B5E7EF712E50}" sibTransId="{DFF0AF1B-EF2F-4F99-8167-D2B534F990FE}"/>
    <dgm:cxn modelId="{0A1F56B2-3B1E-493D-BEA8-2CD523605B44}" type="presOf" srcId="{E42C2306-1C52-4071-9E6D-4BE0287C8EE7}" destId="{B4EC6253-D93E-4DF2-82AC-8AAC9DDF4AD0}" srcOrd="0" destOrd="1" presId="urn:microsoft.com/office/officeart/2005/8/layout/vList5"/>
    <dgm:cxn modelId="{4EA192BB-5EE5-4899-92B6-71BA3FD523AB}" srcId="{B3B73794-E2CD-43CF-AFDB-3957E5FB4344}" destId="{15DED5DA-DE0A-466D-B7C4-32765EC2745F}" srcOrd="3" destOrd="0" parTransId="{0B1DD4BB-E994-4F06-8581-5E6470486AD4}" sibTransId="{5A275F1F-B7B0-4249-9360-893E4489B799}"/>
    <dgm:cxn modelId="{1D0BEDD2-4A37-4EF1-BDA3-0ECA9E16CD49}" type="presOf" srcId="{90036ACC-866B-40B7-8578-CEB084CCABD4}" destId="{FFAFAE02-AC8A-4F02-B13E-E94DA9661EC7}" srcOrd="0" destOrd="1" presId="urn:microsoft.com/office/officeart/2005/8/layout/vList5"/>
    <dgm:cxn modelId="{41743FD3-E0D2-41E0-B184-E5433DB87616}" type="presOf" srcId="{97186621-4032-4446-A253-84CB2C053BD1}" destId="{968973AE-C1C9-4E9B-A37F-F1D3C5714ADA}" srcOrd="0" destOrd="0" presId="urn:microsoft.com/office/officeart/2005/8/layout/vList5"/>
    <dgm:cxn modelId="{0A99EFDC-77B3-4520-89CC-03C9DF35A269}" srcId="{B004615C-1E14-4E29-A164-141A7D98330B}" destId="{E42C2306-1C52-4071-9E6D-4BE0287C8EE7}" srcOrd="1" destOrd="0" parTransId="{A5586831-096E-4FBF-8FD8-1DBE5C9024C7}" sibTransId="{0E31411D-549B-4CA4-9CA2-3DC57FEC69A7}"/>
    <dgm:cxn modelId="{AC9CB0E4-7FFA-4231-B4E5-8D67CF2D1FE1}" srcId="{B3B73794-E2CD-43CF-AFDB-3957E5FB4344}" destId="{8168DCC1-4E5D-4B86-B998-8686C159D55E}" srcOrd="0" destOrd="0" parTransId="{37F8CD10-D3B2-421D-99AC-80EC05004B12}" sibTransId="{FABAFA95-D0CB-4154-B1AC-56427CA6CABC}"/>
    <dgm:cxn modelId="{D35DA7EB-B537-4B16-9624-E3CBA7A2CDB4}" srcId="{B3B73794-E2CD-43CF-AFDB-3957E5FB4344}" destId="{90036ACC-866B-40B7-8578-CEB084CCABD4}" srcOrd="1" destOrd="0" parTransId="{C7E8FD42-DFFE-4719-B89E-3201EDEBACFD}" sibTransId="{33C04AEC-A86A-4EC0-BA84-EF63C82FA441}"/>
    <dgm:cxn modelId="{C1ADAEF0-E133-46BB-8132-E95F413DB377}" srcId="{B004615C-1E14-4E29-A164-141A7D98330B}" destId="{31D6B1EE-E741-4E8B-B1A0-3C0D42C682B2}" srcOrd="0" destOrd="0" parTransId="{49FD7EE6-DB05-471A-8635-4E0EE0AADAA7}" sibTransId="{3270322F-3CA4-4271-96AD-507D5D773374}"/>
    <dgm:cxn modelId="{964490B0-4251-46D2-8582-51AE4E63BA16}" type="presParOf" srcId="{FA1ED5D2-0B6B-436E-857F-E55FC3DEA782}" destId="{AC9F2300-AC52-4157-B623-B9479987992A}" srcOrd="0" destOrd="0" presId="urn:microsoft.com/office/officeart/2005/8/layout/vList5"/>
    <dgm:cxn modelId="{FC1E5A99-3FC9-4C17-8D84-901FD31B7ABD}" type="presParOf" srcId="{AC9F2300-AC52-4157-B623-B9479987992A}" destId="{D9358AAB-2C9F-4E49-A488-52DE7BF636A0}" srcOrd="0" destOrd="0" presId="urn:microsoft.com/office/officeart/2005/8/layout/vList5"/>
    <dgm:cxn modelId="{26F0F3AC-0588-40B9-BC55-7C6DADD7277A}" type="presParOf" srcId="{AC9F2300-AC52-4157-B623-B9479987992A}" destId="{968973AE-C1C9-4E9B-A37F-F1D3C5714ADA}" srcOrd="1" destOrd="0" presId="urn:microsoft.com/office/officeart/2005/8/layout/vList5"/>
    <dgm:cxn modelId="{D9CE3CB5-B63C-47CF-BFF5-406D59CEBF6D}" type="presParOf" srcId="{FA1ED5D2-0B6B-436E-857F-E55FC3DEA782}" destId="{B63DC15B-1D67-4E4E-A2E8-0B963BC1643E}" srcOrd="1" destOrd="0" presId="urn:microsoft.com/office/officeart/2005/8/layout/vList5"/>
    <dgm:cxn modelId="{DC1E992E-E1D1-40FE-994D-0D6BDC948402}" type="presParOf" srcId="{FA1ED5D2-0B6B-436E-857F-E55FC3DEA782}" destId="{918C9A57-B3C2-4853-9781-E6A2A73FF8C1}" srcOrd="2" destOrd="0" presId="urn:microsoft.com/office/officeart/2005/8/layout/vList5"/>
    <dgm:cxn modelId="{2BFADC36-1D79-4CC7-8E0D-80A7692D8D56}" type="presParOf" srcId="{918C9A57-B3C2-4853-9781-E6A2A73FF8C1}" destId="{62DFBC7E-F30C-4C73-8E7F-9CE9940D62C0}" srcOrd="0" destOrd="0" presId="urn:microsoft.com/office/officeart/2005/8/layout/vList5"/>
    <dgm:cxn modelId="{CD4D2CB2-E9C7-46A0-99B5-77A876F4DBAD}" type="presParOf" srcId="{918C9A57-B3C2-4853-9781-E6A2A73FF8C1}" destId="{FFAFAE02-AC8A-4F02-B13E-E94DA9661EC7}" srcOrd="1" destOrd="0" presId="urn:microsoft.com/office/officeart/2005/8/layout/vList5"/>
    <dgm:cxn modelId="{6B34FB83-4CFD-416B-AA25-587C43D7CC7A}" type="presParOf" srcId="{FA1ED5D2-0B6B-436E-857F-E55FC3DEA782}" destId="{2ABD437F-E589-4CC6-A379-5E1FAD3B697B}" srcOrd="3" destOrd="0" presId="urn:microsoft.com/office/officeart/2005/8/layout/vList5"/>
    <dgm:cxn modelId="{D8157300-70E6-4F2C-9A02-587DE18CD660}" type="presParOf" srcId="{FA1ED5D2-0B6B-436E-857F-E55FC3DEA782}" destId="{E851F6FE-83B6-4E1F-B557-29EF209DEC53}" srcOrd="4" destOrd="0" presId="urn:microsoft.com/office/officeart/2005/8/layout/vList5"/>
    <dgm:cxn modelId="{1041B2E3-70ED-4566-9110-4695AED6C26D}" type="presParOf" srcId="{E851F6FE-83B6-4E1F-B557-29EF209DEC53}" destId="{39A80AFA-BF50-4A5D-BCCD-9387E4DEA36A}" srcOrd="0" destOrd="0" presId="urn:microsoft.com/office/officeart/2005/8/layout/vList5"/>
    <dgm:cxn modelId="{36845D1C-6F6B-4CDA-A9ED-CEE0DE2C36EC}" type="presParOf" srcId="{E851F6FE-83B6-4E1F-B557-29EF209DEC53}" destId="{B4EC6253-D93E-4DF2-82AC-8AAC9DDF4AD0}" srcOrd="1" destOrd="0" presId="urn:microsoft.com/office/officeart/2005/8/layout/vList5"/>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68973AE-C1C9-4E9B-A37F-F1D3C5714ADA}">
      <dsp:nvSpPr>
        <dsp:cNvPr id="0" name=""/>
        <dsp:cNvSpPr/>
      </dsp:nvSpPr>
      <dsp:spPr>
        <a:xfrm rot="5400000">
          <a:off x="4546109" y="-2006905"/>
          <a:ext cx="662143" cy="4675954"/>
        </a:xfrm>
        <a:prstGeom prst="round2SameRect">
          <a:avLst/>
        </a:prstGeom>
        <a:solidFill>
          <a:schemeClr val="bg1">
            <a:lumMod val="85000"/>
            <a:alpha val="90000"/>
          </a:schemeClr>
        </a:solidFill>
        <a:ln w="25400" cap="flat" cmpd="sng" algn="ctr">
          <a:solidFill>
            <a:schemeClr val="accent2">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444500">
            <a:lnSpc>
              <a:spcPct val="90000"/>
            </a:lnSpc>
            <a:spcBef>
              <a:spcPct val="0"/>
            </a:spcBef>
            <a:spcAft>
              <a:spcPct val="15000"/>
            </a:spcAft>
            <a:buChar char="•"/>
          </a:pPr>
          <a:r>
            <a:rPr lang="en-GB" sz="1000" kern="1200" dirty="0">
              <a:latin typeface="Arial" panose="020B0604020202020204" pitchFamily="34" charset="0"/>
              <a:cs typeface="Arial" panose="020B0604020202020204" pitchFamily="34" charset="0"/>
            </a:rPr>
            <a:t>Under 5 mortality rate</a:t>
          </a:r>
        </a:p>
        <a:p>
          <a:pPr marL="57150" lvl="1" indent="-57150" algn="l" defTabSz="444500">
            <a:lnSpc>
              <a:spcPct val="90000"/>
            </a:lnSpc>
            <a:spcBef>
              <a:spcPct val="0"/>
            </a:spcBef>
            <a:spcAft>
              <a:spcPct val="15000"/>
            </a:spcAft>
            <a:buChar char="•"/>
          </a:pPr>
          <a:r>
            <a:rPr lang="en-GB" sz="1000" kern="1200" dirty="0">
              <a:latin typeface="Arial" panose="020B0604020202020204" pitchFamily="34" charset="0"/>
              <a:cs typeface="Arial" panose="020B0604020202020204" pitchFamily="34" charset="0"/>
            </a:rPr>
            <a:t>Quality of water used per capita per day</a:t>
          </a:r>
        </a:p>
      </dsp:txBody>
      <dsp:txXfrm rot="-5400000">
        <a:off x="2539204" y="32323"/>
        <a:ext cx="4643631" cy="597497"/>
      </dsp:txXfrm>
    </dsp:sp>
    <dsp:sp modelId="{D9358AAB-2C9F-4E49-A488-52DE7BF636A0}">
      <dsp:nvSpPr>
        <dsp:cNvPr id="0" name=""/>
        <dsp:cNvSpPr/>
      </dsp:nvSpPr>
      <dsp:spPr>
        <a:xfrm>
          <a:off x="25769" y="23790"/>
          <a:ext cx="2612657" cy="699436"/>
        </a:xfrm>
        <a:prstGeom prst="roundRect">
          <a:avLst/>
        </a:prstGeom>
        <a:solidFill>
          <a:schemeClr val="bg1">
            <a:lumMod val="65000"/>
            <a:alpha val="9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22860" rIns="45720" bIns="22860" numCol="1" spcCol="1270" anchor="ctr" anchorCtr="0">
          <a:noAutofit/>
        </a:bodyPr>
        <a:lstStyle/>
        <a:p>
          <a:pPr marL="0" lvl="0" indent="0" algn="ctr" defTabSz="533400">
            <a:lnSpc>
              <a:spcPct val="90000"/>
            </a:lnSpc>
            <a:spcBef>
              <a:spcPct val="0"/>
            </a:spcBef>
            <a:spcAft>
              <a:spcPct val="35000"/>
            </a:spcAft>
            <a:buNone/>
          </a:pPr>
          <a:r>
            <a:rPr lang="en-GB" sz="1200" kern="1200" dirty="0">
              <a:solidFill>
                <a:sysClr val="windowText" lastClr="000000"/>
              </a:solidFill>
              <a:latin typeface="Arial" panose="020B0604020202020204" pitchFamily="34" charset="0"/>
              <a:cs typeface="Arial" panose="020B0604020202020204" pitchFamily="34" charset="0"/>
            </a:rPr>
            <a:t>IMPACT: </a:t>
          </a:r>
        </a:p>
        <a:p>
          <a:pPr marL="0" lvl="0" indent="0" algn="ctr" defTabSz="533400">
            <a:lnSpc>
              <a:spcPct val="90000"/>
            </a:lnSpc>
            <a:spcBef>
              <a:spcPct val="0"/>
            </a:spcBef>
            <a:spcAft>
              <a:spcPct val="35000"/>
            </a:spcAft>
            <a:buNone/>
          </a:pPr>
          <a:r>
            <a:rPr lang="en-GB" sz="1200" kern="1200" dirty="0">
              <a:solidFill>
                <a:sysClr val="windowText" lastClr="000000"/>
              </a:solidFill>
              <a:latin typeface="Arial" panose="020B0604020202020204" pitchFamily="34" charset="0"/>
              <a:cs typeface="Arial" panose="020B0604020202020204" pitchFamily="34" charset="0"/>
            </a:rPr>
            <a:t>Improved well being and rural health</a:t>
          </a:r>
        </a:p>
      </dsp:txBody>
      <dsp:txXfrm>
        <a:off x="59913" y="57934"/>
        <a:ext cx="2544369" cy="631148"/>
      </dsp:txXfrm>
    </dsp:sp>
    <dsp:sp modelId="{FFAFAE02-AC8A-4F02-B13E-E94DA9661EC7}">
      <dsp:nvSpPr>
        <dsp:cNvPr id="0" name=""/>
        <dsp:cNvSpPr/>
      </dsp:nvSpPr>
      <dsp:spPr>
        <a:xfrm rot="5400000">
          <a:off x="4242375" y="-670268"/>
          <a:ext cx="1469884" cy="4621520"/>
        </a:xfrm>
        <a:prstGeom prst="round2SameRect">
          <a:avLst/>
        </a:prstGeom>
        <a:solidFill>
          <a:schemeClr val="bg1">
            <a:lumMod val="85000"/>
            <a:alpha val="90000"/>
          </a:schemeClr>
        </a:solidFill>
        <a:ln w="25400" cap="flat" cmpd="sng" algn="ctr">
          <a:solidFill>
            <a:schemeClr val="accent2">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444500">
            <a:lnSpc>
              <a:spcPct val="90000"/>
            </a:lnSpc>
            <a:spcBef>
              <a:spcPct val="0"/>
            </a:spcBef>
            <a:spcAft>
              <a:spcPct val="15000"/>
            </a:spcAft>
            <a:buChar char="•"/>
          </a:pPr>
          <a:r>
            <a:rPr lang="en-GB" sz="1000" b="0" kern="1200" dirty="0">
              <a:latin typeface="Arial" panose="020B0604020202020204" pitchFamily="34" charset="0"/>
              <a:cs typeface="Arial" panose="020B0604020202020204" pitchFamily="34" charset="0"/>
            </a:rPr>
            <a:t>% of rural population with access to improved water supply within 500m. </a:t>
          </a:r>
        </a:p>
        <a:p>
          <a:pPr marL="57150" lvl="1" indent="-57150" algn="l" defTabSz="444500">
            <a:lnSpc>
              <a:spcPct val="90000"/>
            </a:lnSpc>
            <a:spcBef>
              <a:spcPct val="0"/>
            </a:spcBef>
            <a:spcAft>
              <a:spcPct val="15000"/>
            </a:spcAft>
            <a:buChar char="•"/>
          </a:pPr>
          <a:r>
            <a:rPr lang="en-GB" sz="1000" kern="1200" dirty="0">
              <a:latin typeface="Arial" panose="020B0604020202020204" pitchFamily="34" charset="0"/>
              <a:cs typeface="Arial" panose="020B0604020202020204" pitchFamily="34" charset="0"/>
            </a:rPr>
            <a:t>Number of additional people provided with clean water</a:t>
          </a:r>
        </a:p>
        <a:p>
          <a:pPr marL="57150" lvl="1" indent="-57150" algn="l" defTabSz="444500">
            <a:lnSpc>
              <a:spcPct val="90000"/>
            </a:lnSpc>
            <a:spcBef>
              <a:spcPct val="0"/>
            </a:spcBef>
            <a:spcAft>
              <a:spcPct val="15000"/>
            </a:spcAft>
            <a:buChar char="•"/>
          </a:pPr>
          <a:r>
            <a:rPr lang="en-GB" sz="1000" kern="1200" dirty="0">
              <a:latin typeface="Arial" panose="020B0604020202020204" pitchFamily="34" charset="0"/>
              <a:cs typeface="Arial" panose="020B0604020202020204" pitchFamily="34" charset="0"/>
            </a:rPr>
            <a:t>% of rural population with access to adequate sanitation</a:t>
          </a:r>
        </a:p>
        <a:p>
          <a:pPr marL="57150" lvl="1" indent="-57150" algn="l" defTabSz="444500">
            <a:lnSpc>
              <a:spcPct val="90000"/>
            </a:lnSpc>
            <a:spcBef>
              <a:spcPct val="0"/>
            </a:spcBef>
            <a:spcAft>
              <a:spcPct val="15000"/>
            </a:spcAft>
            <a:buChar char="•"/>
          </a:pPr>
          <a:r>
            <a:rPr lang="en-GB" sz="1000" kern="1200" dirty="0">
              <a:latin typeface="Arial" panose="020B0604020202020204" pitchFamily="34" charset="0"/>
              <a:cs typeface="Arial" panose="020B0604020202020204" pitchFamily="34" charset="0"/>
            </a:rPr>
            <a:t>Number of additional people with access to adequate sanitation</a:t>
          </a:r>
        </a:p>
      </dsp:txBody>
      <dsp:txXfrm rot="-5400000">
        <a:off x="2666557" y="977304"/>
        <a:ext cx="4549766" cy="1326376"/>
      </dsp:txXfrm>
    </dsp:sp>
    <dsp:sp modelId="{62DFBC7E-F30C-4C73-8E7F-9CE9940D62C0}">
      <dsp:nvSpPr>
        <dsp:cNvPr id="0" name=""/>
        <dsp:cNvSpPr/>
      </dsp:nvSpPr>
      <dsp:spPr>
        <a:xfrm>
          <a:off x="0" y="808399"/>
          <a:ext cx="2666545" cy="1664185"/>
        </a:xfrm>
        <a:prstGeom prst="roundRect">
          <a:avLst/>
        </a:prstGeom>
        <a:solidFill>
          <a:schemeClr val="bg1">
            <a:lumMod val="65000"/>
            <a:alpha val="7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22860" rIns="45720" bIns="22860" numCol="1" spcCol="1270" anchor="ctr" anchorCtr="0">
          <a:noAutofit/>
        </a:bodyPr>
        <a:lstStyle/>
        <a:p>
          <a:pPr marL="0" lvl="0" indent="0" algn="ctr" defTabSz="533400">
            <a:lnSpc>
              <a:spcPct val="90000"/>
            </a:lnSpc>
            <a:spcBef>
              <a:spcPct val="0"/>
            </a:spcBef>
            <a:spcAft>
              <a:spcPct val="35000"/>
            </a:spcAft>
            <a:buNone/>
          </a:pPr>
          <a:r>
            <a:rPr lang="en-GB" sz="1200" kern="1200" dirty="0">
              <a:solidFill>
                <a:sysClr val="windowText" lastClr="000000"/>
              </a:solidFill>
              <a:latin typeface="Arial" panose="020B0604020202020204" pitchFamily="34" charset="0"/>
              <a:cs typeface="Arial" panose="020B0604020202020204" pitchFamily="34" charset="0"/>
            </a:rPr>
            <a:t>OUTCOME: </a:t>
          </a:r>
        </a:p>
        <a:p>
          <a:pPr marL="0" lvl="0" indent="0" algn="ctr" defTabSz="533400">
            <a:lnSpc>
              <a:spcPct val="90000"/>
            </a:lnSpc>
            <a:spcBef>
              <a:spcPct val="0"/>
            </a:spcBef>
            <a:spcAft>
              <a:spcPct val="35000"/>
            </a:spcAft>
            <a:buNone/>
          </a:pPr>
          <a:r>
            <a:rPr lang="en-GB" sz="1200" kern="1200" dirty="0">
              <a:solidFill>
                <a:sysClr val="windowText" lastClr="000000"/>
              </a:solidFill>
              <a:latin typeface="Arial" panose="020B0604020202020204" pitchFamily="34" charset="0"/>
              <a:cs typeface="Arial" panose="020B0604020202020204" pitchFamily="34" charset="0"/>
            </a:rPr>
            <a:t>Increased sustainable access to and use of improved water, sanitation and hygiene facilities for the rural population</a:t>
          </a:r>
        </a:p>
      </dsp:txBody>
      <dsp:txXfrm>
        <a:off x="81239" y="889638"/>
        <a:ext cx="2504067" cy="1501707"/>
      </dsp:txXfrm>
    </dsp:sp>
    <dsp:sp modelId="{B4EC6253-D93E-4DF2-82AC-8AAC9DDF4AD0}">
      <dsp:nvSpPr>
        <dsp:cNvPr id="0" name=""/>
        <dsp:cNvSpPr/>
      </dsp:nvSpPr>
      <dsp:spPr>
        <a:xfrm rot="5400000">
          <a:off x="4159430" y="1177853"/>
          <a:ext cx="1726311" cy="4539481"/>
        </a:xfrm>
        <a:prstGeom prst="round2SameRect">
          <a:avLst/>
        </a:prstGeom>
        <a:solidFill>
          <a:schemeClr val="bg1">
            <a:lumMod val="85000"/>
            <a:alpha val="90000"/>
          </a:schemeClr>
        </a:solidFill>
        <a:ln w="25400" cap="flat" cmpd="sng" algn="ctr">
          <a:solidFill>
            <a:schemeClr val="accent2">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444500">
            <a:lnSpc>
              <a:spcPct val="90000"/>
            </a:lnSpc>
            <a:spcBef>
              <a:spcPct val="0"/>
            </a:spcBef>
            <a:spcAft>
              <a:spcPct val="15000"/>
            </a:spcAft>
            <a:buChar char="•"/>
          </a:pPr>
          <a:r>
            <a:rPr lang="en-GB" sz="1000" kern="1200" dirty="0">
              <a:latin typeface="Arial" panose="020B0604020202020204" pitchFamily="34" charset="0"/>
              <a:cs typeface="Arial" panose="020B0604020202020204" pitchFamily="34" charset="0"/>
            </a:rPr>
            <a:t>Number of new (and rehabilitated) water points constructed</a:t>
          </a:r>
        </a:p>
        <a:p>
          <a:pPr marL="57150" lvl="1" indent="-57150" algn="l" defTabSz="444500">
            <a:lnSpc>
              <a:spcPct val="90000"/>
            </a:lnSpc>
            <a:spcBef>
              <a:spcPct val="0"/>
            </a:spcBef>
            <a:spcAft>
              <a:spcPct val="15000"/>
            </a:spcAft>
            <a:buChar char="•"/>
          </a:pPr>
          <a:r>
            <a:rPr lang="en-GB" sz="1000" kern="1200" dirty="0">
              <a:latin typeface="Arial" panose="020B0604020202020204" pitchFamily="34" charset="0"/>
              <a:cs typeface="Arial" panose="020B0604020202020204" pitchFamily="34" charset="0"/>
            </a:rPr>
            <a:t>Number of new (and rehabilitated) small piped systems functioning</a:t>
          </a:r>
        </a:p>
        <a:p>
          <a:pPr marL="57150" lvl="1" indent="-57150" algn="l" defTabSz="444500">
            <a:lnSpc>
              <a:spcPct val="90000"/>
            </a:lnSpc>
            <a:spcBef>
              <a:spcPct val="0"/>
            </a:spcBef>
            <a:spcAft>
              <a:spcPct val="15000"/>
            </a:spcAft>
            <a:buChar char="•"/>
          </a:pPr>
          <a:r>
            <a:rPr lang="en-GB" sz="1000" kern="1200" dirty="0">
              <a:latin typeface="Arial" panose="020B0604020202020204" pitchFamily="34" charset="0"/>
              <a:cs typeface="Arial" panose="020B0604020202020204" pitchFamily="34" charset="0"/>
            </a:rPr>
            <a:t>Number of improved latrines constructed</a:t>
          </a:r>
        </a:p>
      </dsp:txBody>
      <dsp:txXfrm rot="-5400000">
        <a:off x="2752845" y="2668710"/>
        <a:ext cx="4455209" cy="1557767"/>
      </dsp:txXfrm>
    </dsp:sp>
    <dsp:sp modelId="{39A80AFA-BF50-4A5D-BCCD-9387E4DEA36A}">
      <dsp:nvSpPr>
        <dsp:cNvPr id="0" name=""/>
        <dsp:cNvSpPr/>
      </dsp:nvSpPr>
      <dsp:spPr>
        <a:xfrm>
          <a:off x="12" y="2580479"/>
          <a:ext cx="2752832" cy="1734230"/>
        </a:xfrm>
        <a:prstGeom prst="roundRect">
          <a:avLst/>
        </a:prstGeom>
        <a:solidFill>
          <a:schemeClr val="bg1">
            <a:lumMod val="65000"/>
            <a:alpha val="5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22860" rIns="45720" bIns="22860" numCol="1" spcCol="1270" anchor="ctr" anchorCtr="0">
          <a:noAutofit/>
        </a:bodyPr>
        <a:lstStyle/>
        <a:p>
          <a:pPr marL="0" lvl="0" indent="0" algn="ctr" defTabSz="533400">
            <a:lnSpc>
              <a:spcPct val="90000"/>
            </a:lnSpc>
            <a:spcBef>
              <a:spcPct val="0"/>
            </a:spcBef>
            <a:spcAft>
              <a:spcPct val="35000"/>
            </a:spcAft>
            <a:buNone/>
          </a:pPr>
          <a:r>
            <a:rPr lang="en-GB" sz="1200" kern="1200" dirty="0">
              <a:solidFill>
                <a:sysClr val="windowText" lastClr="000000"/>
              </a:solidFill>
              <a:latin typeface="Arial" panose="020B0604020202020204" pitchFamily="34" charset="0"/>
              <a:cs typeface="Arial" panose="020B0604020202020204" pitchFamily="34" charset="0"/>
            </a:rPr>
            <a:t>OUTPUT: </a:t>
          </a:r>
        </a:p>
        <a:p>
          <a:pPr marL="0" lvl="0" indent="0" algn="ctr" defTabSz="533400">
            <a:lnSpc>
              <a:spcPct val="90000"/>
            </a:lnSpc>
            <a:spcBef>
              <a:spcPct val="0"/>
            </a:spcBef>
            <a:spcAft>
              <a:spcPct val="35000"/>
            </a:spcAft>
            <a:buNone/>
          </a:pPr>
          <a:r>
            <a:rPr lang="en-GB" sz="1200" kern="1200" dirty="0">
              <a:solidFill>
                <a:sysClr val="windowText" lastClr="000000"/>
              </a:solidFill>
              <a:latin typeface="Arial" panose="020B0604020202020204" pitchFamily="34" charset="0"/>
              <a:cs typeface="Arial" panose="020B0604020202020204" pitchFamily="34" charset="0"/>
            </a:rPr>
            <a:t> Increased and improved access to well maintained water and sanitation facilities</a:t>
          </a:r>
        </a:p>
      </dsp:txBody>
      <dsp:txXfrm>
        <a:off x="84670" y="2665137"/>
        <a:ext cx="2583516" cy="1564914"/>
      </dsp:txXfrm>
    </dsp:sp>
  </dsp:spTree>
</dsp:drawing>
</file>

<file path=xl/diagrams/layout1.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0</xdr:colOff>
      <xdr:row>47</xdr:row>
      <xdr:rowOff>95250</xdr:rowOff>
    </xdr:from>
    <xdr:to>
      <xdr:col>3</xdr:col>
      <xdr:colOff>0</xdr:colOff>
      <xdr:row>73</xdr:row>
      <xdr:rowOff>52388</xdr:rowOff>
    </xdr:to>
    <xdr:graphicFrame macro="">
      <xdr:nvGraphicFramePr>
        <xdr:cNvPr id="3" name="Diagram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fid.sharepoint.com/sites/inSight-rules-smart/Documents/Smart%20Guide_Logical%20Framework.doc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92"/>
  <sheetViews>
    <sheetView tabSelected="1" topLeftCell="A46" zoomScale="80" zoomScaleNormal="80" workbookViewId="0">
      <selection activeCell="I69" sqref="I69:I87"/>
    </sheetView>
  </sheetViews>
  <sheetFormatPr defaultRowHeight="13.2" x14ac:dyDescent="0.25"/>
  <cols>
    <col min="1" max="1" width="49" customWidth="1"/>
    <col min="2" max="2" width="42.5546875" customWidth="1"/>
    <col min="3" max="8" width="20.77734375" customWidth="1"/>
    <col min="9" max="9" width="30.77734375" customWidth="1"/>
    <col min="10" max="10" width="9.21875" customWidth="1"/>
  </cols>
  <sheetData>
    <row r="1" spans="1:9" ht="13.8" x14ac:dyDescent="0.25">
      <c r="A1" s="32" t="s">
        <v>31</v>
      </c>
      <c r="B1" s="31"/>
      <c r="C1" s="31"/>
      <c r="D1" s="31"/>
      <c r="E1" s="31"/>
      <c r="F1" s="31"/>
      <c r="G1" s="31"/>
    </row>
    <row r="2" spans="1:9" ht="13.8" x14ac:dyDescent="0.25">
      <c r="A2" s="33" t="s">
        <v>28</v>
      </c>
      <c r="B2" s="31"/>
      <c r="C2" s="31"/>
      <c r="D2" s="31"/>
      <c r="E2" s="31"/>
      <c r="F2" s="31"/>
      <c r="G2" s="31"/>
    </row>
    <row r="3" spans="1:9" ht="13.8" thickBot="1" x14ac:dyDescent="0.3"/>
    <row r="4" spans="1:9" ht="13.8" thickBot="1" x14ac:dyDescent="0.3">
      <c r="A4" s="1" t="s">
        <v>30</v>
      </c>
      <c r="B4" s="105"/>
      <c r="C4" s="106"/>
      <c r="D4" s="106"/>
      <c r="E4" s="106"/>
      <c r="F4" s="106"/>
      <c r="G4" s="106"/>
      <c r="H4" s="106"/>
      <c r="I4" s="88"/>
    </row>
    <row r="5" spans="1:9" ht="13.8" thickBot="1" x14ac:dyDescent="0.3">
      <c r="A5" s="2" t="s">
        <v>0</v>
      </c>
      <c r="B5" s="3" t="s">
        <v>26</v>
      </c>
      <c r="C5" s="3"/>
      <c r="D5" s="4" t="s">
        <v>1</v>
      </c>
      <c r="E5" s="4" t="s">
        <v>134</v>
      </c>
      <c r="F5" s="4" t="s">
        <v>135</v>
      </c>
      <c r="G5" s="4" t="s">
        <v>136</v>
      </c>
      <c r="H5" s="4" t="s">
        <v>4</v>
      </c>
      <c r="I5" s="107"/>
    </row>
    <row r="6" spans="1:9" ht="13.8" thickBot="1" x14ac:dyDescent="0.3">
      <c r="A6" s="5"/>
      <c r="B6" s="5"/>
      <c r="C6" s="6" t="s">
        <v>5</v>
      </c>
      <c r="D6" s="7"/>
      <c r="E6" s="7"/>
      <c r="F6" s="7"/>
      <c r="G6" s="7"/>
      <c r="H6" s="55">
        <v>44499</v>
      </c>
      <c r="I6" s="108"/>
    </row>
    <row r="7" spans="1:9" ht="13.8" thickBot="1" x14ac:dyDescent="0.3">
      <c r="A7" s="8"/>
      <c r="B7" s="8"/>
      <c r="C7" s="9" t="s">
        <v>6</v>
      </c>
      <c r="D7" s="10"/>
      <c r="E7" s="30"/>
      <c r="F7" s="30"/>
      <c r="G7" s="30"/>
      <c r="H7" s="30"/>
      <c r="I7" s="108"/>
    </row>
    <row r="8" spans="1:9" ht="13.8" thickBot="1" x14ac:dyDescent="0.3">
      <c r="A8" s="8"/>
      <c r="B8" s="8"/>
      <c r="C8" s="11"/>
      <c r="D8" s="77" t="s">
        <v>7</v>
      </c>
      <c r="E8" s="78"/>
      <c r="F8" s="78"/>
      <c r="G8" s="78"/>
      <c r="H8" s="79"/>
      <c r="I8" s="108"/>
    </row>
    <row r="9" spans="1:9" ht="13.8" thickBot="1" x14ac:dyDescent="0.3">
      <c r="A9" s="8"/>
      <c r="B9" s="12"/>
      <c r="C9" s="13"/>
      <c r="D9" s="80"/>
      <c r="E9" s="82"/>
      <c r="F9" s="82"/>
      <c r="G9" s="82"/>
      <c r="H9" s="81"/>
      <c r="I9" s="108"/>
    </row>
    <row r="10" spans="1:9" ht="13.8" thickBot="1" x14ac:dyDescent="0.3">
      <c r="A10" s="8"/>
      <c r="B10" s="3" t="s">
        <v>27</v>
      </c>
      <c r="C10" s="3"/>
      <c r="D10" s="4" t="s">
        <v>1</v>
      </c>
      <c r="E10" s="4" t="s">
        <v>134</v>
      </c>
      <c r="F10" s="4" t="s">
        <v>135</v>
      </c>
      <c r="G10" s="4" t="s">
        <v>136</v>
      </c>
      <c r="H10" s="4" t="s">
        <v>4</v>
      </c>
      <c r="I10" s="108"/>
    </row>
    <row r="11" spans="1:9" ht="13.8" thickBot="1" x14ac:dyDescent="0.3">
      <c r="A11" s="8"/>
      <c r="B11" s="5"/>
      <c r="C11" s="6" t="s">
        <v>5</v>
      </c>
      <c r="D11" s="7"/>
      <c r="E11" s="7"/>
      <c r="F11" s="7"/>
      <c r="G11" s="7"/>
      <c r="H11" s="7"/>
      <c r="I11" s="108"/>
    </row>
    <row r="12" spans="1:9" ht="13.8" thickBot="1" x14ac:dyDescent="0.3">
      <c r="A12" s="8"/>
      <c r="B12" s="8"/>
      <c r="C12" s="9" t="s">
        <v>6</v>
      </c>
      <c r="D12" s="10"/>
      <c r="E12" s="30"/>
      <c r="F12" s="30"/>
      <c r="G12" s="30"/>
      <c r="H12" s="30"/>
      <c r="I12" s="108"/>
    </row>
    <row r="13" spans="1:9" ht="13.8" thickBot="1" x14ac:dyDescent="0.3">
      <c r="A13" s="8"/>
      <c r="B13" s="8"/>
      <c r="C13" s="11"/>
      <c r="D13" s="77" t="s">
        <v>7</v>
      </c>
      <c r="E13" s="78"/>
      <c r="F13" s="78"/>
      <c r="G13" s="78"/>
      <c r="H13" s="79"/>
      <c r="I13" s="108"/>
    </row>
    <row r="14" spans="1:9" ht="13.8" thickBot="1" x14ac:dyDescent="0.3">
      <c r="A14" s="12"/>
      <c r="B14" s="12"/>
      <c r="C14" s="13"/>
      <c r="D14" s="80"/>
      <c r="E14" s="82"/>
      <c r="F14" s="82"/>
      <c r="G14" s="82"/>
      <c r="H14" s="81"/>
      <c r="I14" s="109"/>
    </row>
    <row r="15" spans="1:9" x14ac:dyDescent="0.25">
      <c r="A15" s="61"/>
      <c r="B15" s="61"/>
      <c r="C15" s="61"/>
      <c r="D15" s="61"/>
      <c r="E15" s="61"/>
      <c r="F15" s="61"/>
      <c r="G15" s="61"/>
      <c r="H15" s="61"/>
      <c r="I15" s="61"/>
    </row>
    <row r="16" spans="1:9" ht="13.8" thickBot="1" x14ac:dyDescent="0.3">
      <c r="A16" s="61"/>
      <c r="B16" s="61"/>
      <c r="C16" s="61"/>
      <c r="D16" s="61"/>
      <c r="E16" s="61"/>
      <c r="F16" s="61"/>
      <c r="G16" s="61"/>
      <c r="H16" s="61"/>
      <c r="I16" s="61"/>
    </row>
    <row r="17" spans="1:9" ht="13.8" thickBot="1" x14ac:dyDescent="0.3">
      <c r="A17" s="15" t="s">
        <v>8</v>
      </c>
      <c r="B17" s="16" t="s">
        <v>24</v>
      </c>
      <c r="C17" s="16"/>
      <c r="D17" s="17" t="s">
        <v>1</v>
      </c>
      <c r="E17" s="64" t="s">
        <v>134</v>
      </c>
      <c r="F17" s="17" t="s">
        <v>135</v>
      </c>
      <c r="G17" s="17" t="s">
        <v>136</v>
      </c>
      <c r="H17" s="17" t="s">
        <v>4</v>
      </c>
      <c r="I17" s="18" t="s">
        <v>9</v>
      </c>
    </row>
    <row r="18" spans="1:9" ht="13.8" customHeight="1" thickBot="1" x14ac:dyDescent="0.3">
      <c r="A18" s="5"/>
      <c r="B18" s="74" t="s">
        <v>112</v>
      </c>
      <c r="C18" s="6" t="s">
        <v>5</v>
      </c>
      <c r="D18" s="65">
        <v>0.18</v>
      </c>
      <c r="E18" s="65">
        <f>D18*(1-(50%/3))</f>
        <v>0.15</v>
      </c>
      <c r="F18" s="65">
        <f>E18*(1-(50%/3))</f>
        <v>0.125</v>
      </c>
      <c r="G18" s="65">
        <f>F18*(1-(50%/3))</f>
        <v>0.10416666666666667</v>
      </c>
      <c r="H18" s="55">
        <v>44499</v>
      </c>
      <c r="I18" s="101" t="s">
        <v>137</v>
      </c>
    </row>
    <row r="19" spans="1:9" ht="13.8" thickBot="1" x14ac:dyDescent="0.3">
      <c r="A19" s="66"/>
      <c r="B19" s="75"/>
      <c r="C19" s="9" t="s">
        <v>6</v>
      </c>
      <c r="D19" s="56"/>
      <c r="E19" s="57"/>
      <c r="F19" s="57"/>
      <c r="G19" s="57"/>
      <c r="H19" s="57"/>
      <c r="I19" s="102"/>
    </row>
    <row r="20" spans="1:9" ht="13.8" thickBot="1" x14ac:dyDescent="0.3">
      <c r="A20" s="66"/>
      <c r="B20" s="75"/>
      <c r="C20" s="11"/>
      <c r="D20" s="68" t="s">
        <v>7</v>
      </c>
      <c r="E20" s="69"/>
      <c r="F20" s="69"/>
      <c r="G20" s="69"/>
      <c r="H20" s="70"/>
      <c r="I20" s="102"/>
    </row>
    <row r="21" spans="1:9" ht="28.8" customHeight="1" thickBot="1" x14ac:dyDescent="0.3">
      <c r="A21" s="66"/>
      <c r="B21" s="76"/>
      <c r="C21" s="13"/>
      <c r="D21" s="71" t="s">
        <v>113</v>
      </c>
      <c r="E21" s="72"/>
      <c r="F21" s="71" t="s">
        <v>114</v>
      </c>
      <c r="G21" s="73"/>
      <c r="H21" s="72"/>
      <c r="I21" s="102"/>
    </row>
    <row r="22" spans="1:9" ht="13.8" thickBot="1" x14ac:dyDescent="0.3">
      <c r="A22" s="66"/>
      <c r="B22" s="3" t="s">
        <v>25</v>
      </c>
      <c r="C22" s="3"/>
      <c r="D22" s="58" t="s">
        <v>1</v>
      </c>
      <c r="E22" s="4" t="s">
        <v>134</v>
      </c>
      <c r="F22" s="4" t="s">
        <v>135</v>
      </c>
      <c r="G22" s="4" t="s">
        <v>136</v>
      </c>
      <c r="H22" s="58" t="s">
        <v>4</v>
      </c>
      <c r="I22" s="102"/>
    </row>
    <row r="23" spans="1:9" ht="13.8" thickBot="1" x14ac:dyDescent="0.3">
      <c r="A23" s="66"/>
      <c r="B23" s="74" t="s">
        <v>115</v>
      </c>
      <c r="C23" s="6" t="s">
        <v>5</v>
      </c>
      <c r="D23" s="65">
        <v>0.25</v>
      </c>
      <c r="E23" s="65">
        <f>D23*(1-(25%/3))</f>
        <v>0.22916666666666666</v>
      </c>
      <c r="F23" s="65">
        <f>E23*(1-(25%/3))</f>
        <v>0.21006944444444442</v>
      </c>
      <c r="G23" s="65">
        <f>F23*(1-(25%/3))</f>
        <v>0.19256365740740738</v>
      </c>
      <c r="H23" s="55">
        <v>44499</v>
      </c>
      <c r="I23" s="102"/>
    </row>
    <row r="24" spans="1:9" ht="13.8" thickBot="1" x14ac:dyDescent="0.3">
      <c r="A24" s="66"/>
      <c r="B24" s="75"/>
      <c r="C24" s="9" t="s">
        <v>6</v>
      </c>
      <c r="D24" s="56"/>
      <c r="E24" s="57"/>
      <c r="F24" s="57"/>
      <c r="G24" s="57"/>
      <c r="H24" s="57"/>
      <c r="I24" s="102"/>
    </row>
    <row r="25" spans="1:9" ht="13.8" thickBot="1" x14ac:dyDescent="0.3">
      <c r="A25" s="66"/>
      <c r="B25" s="75"/>
      <c r="C25" s="11"/>
      <c r="D25" s="77" t="s">
        <v>7</v>
      </c>
      <c r="E25" s="78"/>
      <c r="F25" s="78"/>
      <c r="G25" s="78"/>
      <c r="H25" s="79"/>
      <c r="I25" s="102"/>
    </row>
    <row r="26" spans="1:9" ht="49.2" customHeight="1" thickBot="1" x14ac:dyDescent="0.3">
      <c r="A26" s="66"/>
      <c r="B26" s="76"/>
      <c r="C26" s="13"/>
      <c r="D26" s="80" t="s">
        <v>113</v>
      </c>
      <c r="E26" s="81"/>
      <c r="F26" s="80" t="s">
        <v>114</v>
      </c>
      <c r="G26" s="82"/>
      <c r="H26" s="81"/>
      <c r="I26" s="102"/>
    </row>
    <row r="27" spans="1:9" ht="13.8" thickBot="1" x14ac:dyDescent="0.3">
      <c r="A27" s="66"/>
      <c r="B27" s="3" t="s">
        <v>116</v>
      </c>
      <c r="C27" s="3"/>
      <c r="D27" s="58" t="s">
        <v>1</v>
      </c>
      <c r="E27" s="4" t="s">
        <v>134</v>
      </c>
      <c r="F27" s="4" t="s">
        <v>135</v>
      </c>
      <c r="G27" s="4" t="s">
        <v>136</v>
      </c>
      <c r="H27" s="58" t="s">
        <v>4</v>
      </c>
      <c r="I27" s="102"/>
    </row>
    <row r="28" spans="1:9" ht="13.8" thickBot="1" x14ac:dyDescent="0.3">
      <c r="A28" s="66"/>
      <c r="B28" s="74" t="s">
        <v>117</v>
      </c>
      <c r="C28" s="6" t="s">
        <v>5</v>
      </c>
      <c r="D28" s="65">
        <v>0.13550000000000001</v>
      </c>
      <c r="E28" s="65">
        <f>D28*(1-0.05)</f>
        <v>0.12872500000000001</v>
      </c>
      <c r="F28" s="65">
        <f>E28*(1-0.05)</f>
        <v>0.12228875</v>
      </c>
      <c r="G28" s="65">
        <f>F28*(1-0.05)</f>
        <v>0.1161743125</v>
      </c>
      <c r="H28" s="55">
        <v>44499</v>
      </c>
      <c r="I28" s="102"/>
    </row>
    <row r="29" spans="1:9" ht="13.8" thickBot="1" x14ac:dyDescent="0.3">
      <c r="A29" s="66"/>
      <c r="B29" s="75"/>
      <c r="C29" s="9" t="s">
        <v>6</v>
      </c>
      <c r="D29" s="56"/>
      <c r="E29" s="57"/>
      <c r="F29" s="57"/>
      <c r="G29" s="57"/>
      <c r="H29" s="57"/>
      <c r="I29" s="102"/>
    </row>
    <row r="30" spans="1:9" ht="13.8" thickBot="1" x14ac:dyDescent="0.3">
      <c r="A30" s="66"/>
      <c r="B30" s="75"/>
      <c r="C30" s="11"/>
      <c r="D30" s="68" t="s">
        <v>7</v>
      </c>
      <c r="E30" s="69"/>
      <c r="F30" s="69"/>
      <c r="G30" s="69"/>
      <c r="H30" s="70"/>
      <c r="I30" s="102"/>
    </row>
    <row r="31" spans="1:9" ht="71.400000000000006" customHeight="1" thickBot="1" x14ac:dyDescent="0.3">
      <c r="A31" s="66"/>
      <c r="B31" s="76"/>
      <c r="C31" s="13"/>
      <c r="D31" s="71" t="s">
        <v>113</v>
      </c>
      <c r="E31" s="72"/>
      <c r="F31" s="71" t="s">
        <v>114</v>
      </c>
      <c r="G31" s="73"/>
      <c r="H31" s="72"/>
      <c r="I31" s="102"/>
    </row>
    <row r="32" spans="1:9" ht="13.8" thickBot="1" x14ac:dyDescent="0.3">
      <c r="A32" s="66"/>
      <c r="B32" s="3" t="s">
        <v>119</v>
      </c>
      <c r="C32" s="3"/>
      <c r="D32" s="58" t="s">
        <v>1</v>
      </c>
      <c r="E32" s="4" t="s">
        <v>134</v>
      </c>
      <c r="F32" s="4" t="s">
        <v>135</v>
      </c>
      <c r="G32" s="4" t="s">
        <v>136</v>
      </c>
      <c r="H32" s="58" t="s">
        <v>4</v>
      </c>
      <c r="I32" s="102"/>
    </row>
    <row r="33" spans="1:9" ht="13.8" thickBot="1" x14ac:dyDescent="0.3">
      <c r="A33" s="66"/>
      <c r="B33" s="74" t="s">
        <v>118</v>
      </c>
      <c r="C33" s="6" t="s">
        <v>5</v>
      </c>
      <c r="D33" s="59">
        <v>4.34</v>
      </c>
      <c r="E33" s="59">
        <f>D33*(1+0.05)</f>
        <v>4.5570000000000004</v>
      </c>
      <c r="F33" s="59">
        <f>E33*(1+0.05)</f>
        <v>4.7848500000000005</v>
      </c>
      <c r="G33" s="59">
        <f>F33*(1+0.05)</f>
        <v>5.024092500000001</v>
      </c>
      <c r="H33" s="55">
        <v>44499</v>
      </c>
      <c r="I33" s="102"/>
    </row>
    <row r="34" spans="1:9" ht="13.8" thickBot="1" x14ac:dyDescent="0.3">
      <c r="A34" s="66"/>
      <c r="B34" s="75"/>
      <c r="C34" s="9" t="s">
        <v>6</v>
      </c>
      <c r="D34" s="56"/>
      <c r="E34" s="57"/>
      <c r="F34" s="57"/>
      <c r="G34" s="57"/>
      <c r="H34" s="57"/>
      <c r="I34" s="102"/>
    </row>
    <row r="35" spans="1:9" ht="13.8" thickBot="1" x14ac:dyDescent="0.3">
      <c r="A35" s="66"/>
      <c r="B35" s="75"/>
      <c r="C35" s="11"/>
      <c r="D35" s="77" t="s">
        <v>7</v>
      </c>
      <c r="E35" s="78"/>
      <c r="F35" s="78"/>
      <c r="G35" s="78"/>
      <c r="H35" s="79"/>
      <c r="I35" s="102"/>
    </row>
    <row r="36" spans="1:9" ht="49.2" customHeight="1" thickBot="1" x14ac:dyDescent="0.3">
      <c r="A36" s="67"/>
      <c r="B36" s="76"/>
      <c r="C36" s="13"/>
      <c r="D36" s="80" t="s">
        <v>113</v>
      </c>
      <c r="E36" s="81"/>
      <c r="F36" s="80" t="s">
        <v>114</v>
      </c>
      <c r="G36" s="82"/>
      <c r="H36" s="81"/>
      <c r="I36" s="102"/>
    </row>
    <row r="37" spans="1:9" ht="13.8" thickBot="1" x14ac:dyDescent="0.3">
      <c r="A37" s="53"/>
      <c r="B37" s="3" t="s">
        <v>122</v>
      </c>
      <c r="C37" s="3"/>
      <c r="D37" s="58" t="s">
        <v>1</v>
      </c>
      <c r="E37" s="4" t="s">
        <v>134</v>
      </c>
      <c r="F37" s="4" t="s">
        <v>135</v>
      </c>
      <c r="G37" s="4" t="s">
        <v>136</v>
      </c>
      <c r="H37" s="58" t="s">
        <v>4</v>
      </c>
      <c r="I37" s="102"/>
    </row>
    <row r="38" spans="1:9" ht="13.8" thickBot="1" x14ac:dyDescent="0.3">
      <c r="A38" s="53"/>
      <c r="B38" s="74" t="s">
        <v>120</v>
      </c>
      <c r="C38" s="6" t="s">
        <v>5</v>
      </c>
      <c r="D38" s="60">
        <v>0.436</v>
      </c>
      <c r="E38" s="60">
        <f>D38+(6%/3)</f>
        <v>0.45600000000000002</v>
      </c>
      <c r="F38" s="60">
        <f>E38+(6%/3)</f>
        <v>0.47600000000000003</v>
      </c>
      <c r="G38" s="60">
        <f>F38+(6%/3)</f>
        <v>0.49600000000000005</v>
      </c>
      <c r="H38" s="55">
        <v>44499</v>
      </c>
      <c r="I38" s="102"/>
    </row>
    <row r="39" spans="1:9" ht="13.8" thickBot="1" x14ac:dyDescent="0.3">
      <c r="A39" s="53"/>
      <c r="B39" s="75"/>
      <c r="C39" s="9" t="s">
        <v>6</v>
      </c>
      <c r="D39" s="56"/>
      <c r="E39" s="57"/>
      <c r="F39" s="57"/>
      <c r="G39" s="57"/>
      <c r="H39" s="57"/>
      <c r="I39" s="102"/>
    </row>
    <row r="40" spans="1:9" ht="13.8" thickBot="1" x14ac:dyDescent="0.3">
      <c r="A40" s="53"/>
      <c r="B40" s="75"/>
      <c r="C40" s="11"/>
      <c r="D40" s="77" t="s">
        <v>7</v>
      </c>
      <c r="E40" s="78"/>
      <c r="F40" s="78"/>
      <c r="G40" s="78"/>
      <c r="H40" s="79"/>
      <c r="I40" s="102"/>
    </row>
    <row r="41" spans="1:9" ht="17.399999999999999" customHeight="1" thickBot="1" x14ac:dyDescent="0.3">
      <c r="A41" s="53"/>
      <c r="B41" s="76"/>
      <c r="C41" s="13"/>
      <c r="D41" s="95" t="s">
        <v>121</v>
      </c>
      <c r="E41" s="96"/>
      <c r="F41" s="96"/>
      <c r="G41" s="96"/>
      <c r="H41" s="97"/>
      <c r="I41" s="102"/>
    </row>
    <row r="42" spans="1:9" ht="13.8" thickBot="1" x14ac:dyDescent="0.3">
      <c r="A42" s="53"/>
      <c r="B42" s="3" t="s">
        <v>124</v>
      </c>
      <c r="C42" s="3"/>
      <c r="D42" s="58" t="s">
        <v>1</v>
      </c>
      <c r="E42" s="4" t="s">
        <v>134</v>
      </c>
      <c r="F42" s="4" t="s">
        <v>135</v>
      </c>
      <c r="G42" s="4" t="s">
        <v>136</v>
      </c>
      <c r="H42" s="58" t="s">
        <v>4</v>
      </c>
      <c r="I42" s="102"/>
    </row>
    <row r="43" spans="1:9" ht="13.8" thickBot="1" x14ac:dyDescent="0.3">
      <c r="A43" s="53"/>
      <c r="B43" s="74" t="s">
        <v>125</v>
      </c>
      <c r="C43" s="6" t="s">
        <v>5</v>
      </c>
      <c r="D43" s="60">
        <v>0.128</v>
      </c>
      <c r="E43" s="60">
        <f>D43+((50-13)%/3)</f>
        <v>0.25133333333333335</v>
      </c>
      <c r="F43" s="60">
        <f>E43+((50-13)%/3)</f>
        <v>0.3746666666666667</v>
      </c>
      <c r="G43" s="60">
        <f>F43+((50-13)%/3)</f>
        <v>0.49800000000000005</v>
      </c>
      <c r="H43" s="55">
        <v>44499</v>
      </c>
      <c r="I43" s="102"/>
    </row>
    <row r="44" spans="1:9" ht="13.8" thickBot="1" x14ac:dyDescent="0.3">
      <c r="A44" s="53"/>
      <c r="B44" s="75"/>
      <c r="C44" s="9" t="s">
        <v>6</v>
      </c>
      <c r="D44" s="56"/>
      <c r="E44" s="57"/>
      <c r="F44" s="57"/>
      <c r="G44" s="57"/>
      <c r="H44" s="57"/>
      <c r="I44" s="102"/>
    </row>
    <row r="45" spans="1:9" ht="13.8" thickBot="1" x14ac:dyDescent="0.3">
      <c r="A45" s="53"/>
      <c r="B45" s="75"/>
      <c r="C45" s="11"/>
      <c r="D45" s="77" t="s">
        <v>7</v>
      </c>
      <c r="E45" s="78"/>
      <c r="F45" s="78"/>
      <c r="G45" s="78"/>
      <c r="H45" s="79"/>
      <c r="I45" s="102"/>
    </row>
    <row r="46" spans="1:9" ht="17.399999999999999" customHeight="1" thickBot="1" x14ac:dyDescent="0.3">
      <c r="A46" s="53"/>
      <c r="B46" s="76"/>
      <c r="C46" s="13"/>
      <c r="D46" s="95" t="s">
        <v>121</v>
      </c>
      <c r="E46" s="96"/>
      <c r="F46" s="96"/>
      <c r="G46" s="96"/>
      <c r="H46" s="97"/>
      <c r="I46" s="102"/>
    </row>
    <row r="47" spans="1:9" ht="13.8" thickBot="1" x14ac:dyDescent="0.3">
      <c r="A47" s="53"/>
      <c r="B47" s="3" t="s">
        <v>127</v>
      </c>
      <c r="C47" s="3"/>
      <c r="D47" s="58" t="s">
        <v>1</v>
      </c>
      <c r="E47" s="4" t="s">
        <v>134</v>
      </c>
      <c r="F47" s="4" t="s">
        <v>135</v>
      </c>
      <c r="G47" s="4" t="s">
        <v>136</v>
      </c>
      <c r="H47" s="58" t="s">
        <v>4</v>
      </c>
      <c r="I47" s="102"/>
    </row>
    <row r="48" spans="1:9" ht="13.8" thickBot="1" x14ac:dyDescent="0.3">
      <c r="A48" s="53"/>
      <c r="B48" s="74" t="s">
        <v>126</v>
      </c>
      <c r="C48" s="6" t="s">
        <v>5</v>
      </c>
      <c r="D48" s="60">
        <v>0.54800000000000004</v>
      </c>
      <c r="E48" s="60">
        <f>D48-((55-50)%/3)</f>
        <v>0.53133333333333332</v>
      </c>
      <c r="F48" s="60">
        <f>E48-((55-50)%/3)</f>
        <v>0.51466666666666661</v>
      </c>
      <c r="G48" s="60">
        <f>F48-((55-50)%/3)</f>
        <v>0.49799999999999994</v>
      </c>
      <c r="H48" s="55">
        <v>44499</v>
      </c>
      <c r="I48" s="102"/>
    </row>
    <row r="49" spans="1:9" ht="13.8" thickBot="1" x14ac:dyDescent="0.3">
      <c r="A49" s="53"/>
      <c r="B49" s="75"/>
      <c r="C49" s="9" t="s">
        <v>6</v>
      </c>
      <c r="D49" s="56"/>
      <c r="E49" s="57"/>
      <c r="F49" s="57"/>
      <c r="G49" s="57"/>
      <c r="H49" s="57"/>
      <c r="I49" s="102"/>
    </row>
    <row r="50" spans="1:9" ht="13.8" thickBot="1" x14ac:dyDescent="0.3">
      <c r="A50" s="53"/>
      <c r="B50" s="75"/>
      <c r="C50" s="11"/>
      <c r="D50" s="77" t="s">
        <v>7</v>
      </c>
      <c r="E50" s="78"/>
      <c r="F50" s="78"/>
      <c r="G50" s="78"/>
      <c r="H50" s="79"/>
      <c r="I50" s="102"/>
    </row>
    <row r="51" spans="1:9" ht="17.399999999999999" customHeight="1" thickBot="1" x14ac:dyDescent="0.3">
      <c r="A51" s="53"/>
      <c r="B51" s="76"/>
      <c r="C51" s="13"/>
      <c r="D51" s="95" t="s">
        <v>121</v>
      </c>
      <c r="E51" s="96"/>
      <c r="F51" s="96"/>
      <c r="G51" s="96"/>
      <c r="H51" s="97"/>
      <c r="I51" s="102"/>
    </row>
    <row r="52" spans="1:9" ht="13.8" thickBot="1" x14ac:dyDescent="0.3">
      <c r="A52" s="53"/>
      <c r="B52" s="3" t="s">
        <v>139</v>
      </c>
      <c r="C52" s="3"/>
      <c r="D52" s="58" t="s">
        <v>1</v>
      </c>
      <c r="E52" s="4" t="s">
        <v>134</v>
      </c>
      <c r="F52" s="4" t="s">
        <v>135</v>
      </c>
      <c r="G52" s="4" t="s">
        <v>136</v>
      </c>
      <c r="H52" s="58" t="s">
        <v>4</v>
      </c>
      <c r="I52" s="102"/>
    </row>
    <row r="53" spans="1:9" ht="13.8" thickBot="1" x14ac:dyDescent="0.3">
      <c r="A53" s="53"/>
      <c r="B53" s="74" t="s">
        <v>123</v>
      </c>
      <c r="C53" s="6" t="s">
        <v>5</v>
      </c>
      <c r="D53" s="60">
        <v>0.9</v>
      </c>
      <c r="E53" s="60">
        <v>0.95</v>
      </c>
      <c r="F53" s="60">
        <v>0.95</v>
      </c>
      <c r="G53" s="60">
        <v>0.95</v>
      </c>
      <c r="H53" s="55">
        <v>44499</v>
      </c>
      <c r="I53" s="102"/>
    </row>
    <row r="54" spans="1:9" ht="13.8" thickBot="1" x14ac:dyDescent="0.3">
      <c r="A54" s="53"/>
      <c r="B54" s="75"/>
      <c r="C54" s="9" t="s">
        <v>6</v>
      </c>
      <c r="D54" s="56"/>
      <c r="E54" s="57"/>
      <c r="F54" s="57"/>
      <c r="G54" s="57"/>
      <c r="H54" s="57"/>
      <c r="I54" s="102"/>
    </row>
    <row r="55" spans="1:9" ht="13.8" thickBot="1" x14ac:dyDescent="0.3">
      <c r="A55" s="53"/>
      <c r="B55" s="75"/>
      <c r="C55" s="11"/>
      <c r="D55" s="77" t="s">
        <v>7</v>
      </c>
      <c r="E55" s="78"/>
      <c r="F55" s="78"/>
      <c r="G55" s="78"/>
      <c r="H55" s="79"/>
      <c r="I55" s="102"/>
    </row>
    <row r="56" spans="1:9" ht="17.399999999999999" customHeight="1" thickBot="1" x14ac:dyDescent="0.3">
      <c r="A56" s="53"/>
      <c r="B56" s="76"/>
      <c r="C56" s="13"/>
      <c r="D56" s="95" t="s">
        <v>121</v>
      </c>
      <c r="E56" s="96"/>
      <c r="F56" s="96"/>
      <c r="G56" s="96"/>
      <c r="H56" s="97"/>
      <c r="I56" s="102"/>
    </row>
    <row r="57" spans="1:9" ht="13.8" thickBot="1" x14ac:dyDescent="0.3">
      <c r="A57" s="53"/>
      <c r="B57" s="3" t="s">
        <v>140</v>
      </c>
      <c r="C57" s="3"/>
      <c r="D57" s="58" t="s">
        <v>1</v>
      </c>
      <c r="E57" s="4" t="s">
        <v>134</v>
      </c>
      <c r="F57" s="4" t="s">
        <v>135</v>
      </c>
      <c r="G57" s="4" t="s">
        <v>136</v>
      </c>
      <c r="H57" s="58" t="s">
        <v>4</v>
      </c>
      <c r="I57" s="102"/>
    </row>
    <row r="58" spans="1:9" ht="13.8" thickBot="1" x14ac:dyDescent="0.3">
      <c r="A58" s="53"/>
      <c r="B58" s="74" t="s">
        <v>128</v>
      </c>
      <c r="C58" s="6" t="s">
        <v>5</v>
      </c>
      <c r="D58" s="60">
        <v>0.72</v>
      </c>
      <c r="E58" s="60">
        <f>D58+((90-72)%/3)</f>
        <v>0.78</v>
      </c>
      <c r="F58" s="60">
        <f>E58+((90-72)%/3)</f>
        <v>0.84000000000000008</v>
      </c>
      <c r="G58" s="60">
        <f>F58+((90-72)%/3)</f>
        <v>0.90000000000000013</v>
      </c>
      <c r="H58" s="55">
        <v>44499</v>
      </c>
      <c r="I58" s="102"/>
    </row>
    <row r="59" spans="1:9" ht="13.8" thickBot="1" x14ac:dyDescent="0.3">
      <c r="A59" s="53"/>
      <c r="B59" s="75"/>
      <c r="C59" s="9" t="s">
        <v>6</v>
      </c>
      <c r="D59" s="56"/>
      <c r="E59" s="57"/>
      <c r="F59" s="57"/>
      <c r="G59" s="57"/>
      <c r="H59" s="57"/>
      <c r="I59" s="102"/>
    </row>
    <row r="60" spans="1:9" ht="13.8" thickBot="1" x14ac:dyDescent="0.3">
      <c r="A60" s="53"/>
      <c r="B60" s="75"/>
      <c r="C60" s="11"/>
      <c r="D60" s="77" t="s">
        <v>7</v>
      </c>
      <c r="E60" s="78"/>
      <c r="F60" s="78"/>
      <c r="G60" s="78"/>
      <c r="H60" s="79"/>
      <c r="I60" s="102"/>
    </row>
    <row r="61" spans="1:9" ht="17.399999999999999" customHeight="1" thickBot="1" x14ac:dyDescent="0.3">
      <c r="A61" s="53"/>
      <c r="B61" s="76"/>
      <c r="C61" s="13"/>
      <c r="D61" s="95" t="s">
        <v>121</v>
      </c>
      <c r="E61" s="96"/>
      <c r="F61" s="96"/>
      <c r="G61" s="96"/>
      <c r="H61" s="97"/>
      <c r="I61" s="103"/>
    </row>
    <row r="62" spans="1:9" ht="13.8" thickBot="1" x14ac:dyDescent="0.3">
      <c r="A62" s="83" t="s">
        <v>10</v>
      </c>
      <c r="B62" s="19" t="s">
        <v>11</v>
      </c>
      <c r="C62" s="19"/>
      <c r="D62" s="19" t="s">
        <v>12</v>
      </c>
      <c r="E62" s="19" t="s">
        <v>13</v>
      </c>
      <c r="F62" s="19" t="s">
        <v>13</v>
      </c>
      <c r="G62" s="19" t="s">
        <v>14</v>
      </c>
      <c r="H62" s="104" t="s">
        <v>15</v>
      </c>
      <c r="I62" s="86"/>
    </row>
    <row r="63" spans="1:9" ht="13.8" thickBot="1" x14ac:dyDescent="0.3">
      <c r="A63" s="84"/>
      <c r="B63" s="63">
        <v>5000000</v>
      </c>
      <c r="C63" s="21"/>
      <c r="D63" s="21"/>
      <c r="E63" s="21"/>
      <c r="F63" s="21"/>
      <c r="G63" s="21"/>
      <c r="H63" s="87">
        <v>1</v>
      </c>
      <c r="I63" s="88"/>
    </row>
    <row r="64" spans="1:9" ht="13.8" thickBot="1" x14ac:dyDescent="0.3">
      <c r="A64" s="83" t="s">
        <v>16</v>
      </c>
      <c r="B64" s="20" t="s">
        <v>17</v>
      </c>
      <c r="C64" s="22"/>
      <c r="D64" s="89"/>
      <c r="E64" s="90"/>
      <c r="F64" s="90"/>
      <c r="G64" s="90"/>
      <c r="H64" s="90"/>
      <c r="I64" s="91"/>
    </row>
    <row r="65" spans="1:9" ht="13.8" thickBot="1" x14ac:dyDescent="0.3">
      <c r="A65" s="84"/>
      <c r="B65" s="21"/>
      <c r="C65" s="23"/>
      <c r="D65" s="92"/>
      <c r="E65" s="93"/>
      <c r="F65" s="93"/>
      <c r="G65" s="93"/>
      <c r="H65" s="93"/>
      <c r="I65" s="94"/>
    </row>
    <row r="66" spans="1:9" x14ac:dyDescent="0.25">
      <c r="A66" s="61"/>
      <c r="B66" s="61"/>
      <c r="C66" s="61"/>
      <c r="D66" s="61"/>
      <c r="E66" s="61"/>
      <c r="F66" s="61"/>
      <c r="G66" s="61"/>
      <c r="H66" s="61"/>
      <c r="I66" s="61"/>
    </row>
    <row r="67" spans="1:9" ht="13.8" thickBot="1" x14ac:dyDescent="0.3">
      <c r="A67" s="61"/>
      <c r="B67" s="61"/>
      <c r="C67" s="61"/>
      <c r="D67" s="61"/>
      <c r="E67" s="61"/>
      <c r="F67" s="61"/>
      <c r="G67" s="61"/>
      <c r="H67" s="61"/>
      <c r="I67" s="61"/>
    </row>
    <row r="68" spans="1:9" ht="13.8" thickBot="1" x14ac:dyDescent="0.3">
      <c r="A68" s="15" t="s">
        <v>18</v>
      </c>
      <c r="B68" s="16" t="s">
        <v>21</v>
      </c>
      <c r="C68" s="24"/>
      <c r="D68" s="17" t="s">
        <v>1</v>
      </c>
      <c r="E68" s="64" t="s">
        <v>134</v>
      </c>
      <c r="F68" s="17" t="s">
        <v>135</v>
      </c>
      <c r="G68" s="17" t="s">
        <v>136</v>
      </c>
      <c r="H68" s="17" t="s">
        <v>19</v>
      </c>
      <c r="I68" s="18" t="s">
        <v>9</v>
      </c>
    </row>
    <row r="69" spans="1:9" ht="13.8" thickBot="1" x14ac:dyDescent="0.3">
      <c r="A69" s="5"/>
      <c r="B69" s="74" t="s">
        <v>129</v>
      </c>
      <c r="C69" s="6" t="s">
        <v>5</v>
      </c>
      <c r="D69" s="7">
        <v>0</v>
      </c>
      <c r="E69" s="62">
        <v>229402</v>
      </c>
      <c r="F69" s="62">
        <v>229402</v>
      </c>
      <c r="G69" s="62">
        <v>229402</v>
      </c>
      <c r="H69" s="55">
        <v>44499</v>
      </c>
      <c r="I69" s="101" t="s">
        <v>142</v>
      </c>
    </row>
    <row r="70" spans="1:9" ht="13.8" thickBot="1" x14ac:dyDescent="0.3">
      <c r="A70" s="8"/>
      <c r="B70" s="75"/>
      <c r="C70" s="9" t="s">
        <v>6</v>
      </c>
      <c r="D70" s="10"/>
      <c r="E70" s="30"/>
      <c r="F70" s="30"/>
      <c r="G70" s="30"/>
      <c r="H70" s="30"/>
      <c r="I70" s="102"/>
    </row>
    <row r="71" spans="1:9" ht="13.8" thickBot="1" x14ac:dyDescent="0.3">
      <c r="A71" s="8"/>
      <c r="B71" s="75"/>
      <c r="C71" s="77" t="s">
        <v>7</v>
      </c>
      <c r="D71" s="78"/>
      <c r="E71" s="78"/>
      <c r="F71" s="78"/>
      <c r="G71" s="78"/>
      <c r="H71" s="79"/>
      <c r="I71" s="102"/>
    </row>
    <row r="72" spans="1:9" ht="13.8" thickBot="1" x14ac:dyDescent="0.3">
      <c r="A72" s="8"/>
      <c r="B72" s="76"/>
      <c r="C72" s="95" t="s">
        <v>141</v>
      </c>
      <c r="D72" s="96"/>
      <c r="E72" s="96"/>
      <c r="F72" s="96"/>
      <c r="G72" s="96"/>
      <c r="H72" s="97"/>
      <c r="I72" s="102"/>
    </row>
    <row r="73" spans="1:9" ht="13.8" thickBot="1" x14ac:dyDescent="0.3">
      <c r="A73" s="8"/>
      <c r="B73" s="3" t="s">
        <v>22</v>
      </c>
      <c r="C73" s="3"/>
      <c r="D73" s="4" t="s">
        <v>1</v>
      </c>
      <c r="E73" s="4" t="s">
        <v>134</v>
      </c>
      <c r="F73" s="4" t="s">
        <v>135</v>
      </c>
      <c r="G73" s="4" t="s">
        <v>136</v>
      </c>
      <c r="H73" s="4" t="s">
        <v>4</v>
      </c>
      <c r="I73" s="102"/>
    </row>
    <row r="74" spans="1:9" ht="13.8" thickBot="1" x14ac:dyDescent="0.3">
      <c r="A74" s="8"/>
      <c r="B74" s="74" t="s">
        <v>133</v>
      </c>
      <c r="C74" s="25" t="s">
        <v>5</v>
      </c>
      <c r="D74" s="7">
        <v>0</v>
      </c>
      <c r="E74" s="60">
        <v>0.9</v>
      </c>
      <c r="F74" s="60">
        <v>0.9</v>
      </c>
      <c r="G74" s="60">
        <v>0.9</v>
      </c>
      <c r="H74" s="55">
        <v>44499</v>
      </c>
      <c r="I74" s="102"/>
    </row>
    <row r="75" spans="1:9" ht="13.8" thickBot="1" x14ac:dyDescent="0.3">
      <c r="A75" s="8"/>
      <c r="B75" s="75"/>
      <c r="C75" s="6" t="s">
        <v>6</v>
      </c>
      <c r="D75" s="26"/>
      <c r="E75" s="30"/>
      <c r="F75" s="30"/>
      <c r="G75" s="30"/>
      <c r="H75" s="30"/>
      <c r="I75" s="102"/>
    </row>
    <row r="76" spans="1:9" ht="13.8" thickBot="1" x14ac:dyDescent="0.3">
      <c r="A76" s="8"/>
      <c r="B76" s="75"/>
      <c r="C76" s="98" t="s">
        <v>7</v>
      </c>
      <c r="D76" s="99"/>
      <c r="E76" s="99"/>
      <c r="F76" s="99"/>
      <c r="G76" s="99"/>
      <c r="H76" s="100"/>
      <c r="I76" s="102"/>
    </row>
    <row r="77" spans="1:9" ht="13.8" thickBot="1" x14ac:dyDescent="0.3">
      <c r="A77" s="12"/>
      <c r="B77" s="76"/>
      <c r="C77" s="95" t="s">
        <v>141</v>
      </c>
      <c r="D77" s="96"/>
      <c r="E77" s="96"/>
      <c r="F77" s="96"/>
      <c r="G77" s="96"/>
      <c r="H77" s="97"/>
      <c r="I77" s="102"/>
    </row>
    <row r="78" spans="1:9" ht="13.8" thickBot="1" x14ac:dyDescent="0.3">
      <c r="A78" s="8"/>
      <c r="B78" s="3" t="s">
        <v>23</v>
      </c>
      <c r="C78" s="3"/>
      <c r="D78" s="4" t="s">
        <v>1</v>
      </c>
      <c r="E78" s="4" t="s">
        <v>134</v>
      </c>
      <c r="F78" s="4" t="s">
        <v>135</v>
      </c>
      <c r="G78" s="4" t="s">
        <v>136</v>
      </c>
      <c r="H78" s="4" t="s">
        <v>4</v>
      </c>
      <c r="I78" s="102"/>
    </row>
    <row r="79" spans="1:9" ht="13.8" thickBot="1" x14ac:dyDescent="0.3">
      <c r="A79" s="8"/>
      <c r="B79" s="74" t="s">
        <v>130</v>
      </c>
      <c r="C79" s="25" t="s">
        <v>5</v>
      </c>
      <c r="D79" s="7">
        <v>0</v>
      </c>
      <c r="E79" s="62">
        <f>1846122/1.3</f>
        <v>1420093.846153846</v>
      </c>
      <c r="F79" s="62">
        <f>1846122/1.3</f>
        <v>1420093.846153846</v>
      </c>
      <c r="G79" s="62">
        <f>1846122/1.3</f>
        <v>1420093.846153846</v>
      </c>
      <c r="H79" s="55">
        <v>44499</v>
      </c>
      <c r="I79" s="102"/>
    </row>
    <row r="80" spans="1:9" ht="13.8" thickBot="1" x14ac:dyDescent="0.3">
      <c r="A80" s="8"/>
      <c r="B80" s="75"/>
      <c r="C80" s="6" t="s">
        <v>6</v>
      </c>
      <c r="D80" s="10"/>
      <c r="E80" s="62"/>
      <c r="F80" s="62"/>
      <c r="G80" s="62"/>
      <c r="H80" s="30"/>
      <c r="I80" s="102"/>
    </row>
    <row r="81" spans="1:9" ht="13.8" thickBot="1" x14ac:dyDescent="0.3">
      <c r="A81" s="8"/>
      <c r="B81" s="75"/>
      <c r="C81" s="98" t="s">
        <v>7</v>
      </c>
      <c r="D81" s="99"/>
      <c r="E81" s="99"/>
      <c r="F81" s="99"/>
      <c r="G81" s="99"/>
      <c r="H81" s="100"/>
      <c r="I81" s="102"/>
    </row>
    <row r="82" spans="1:9" ht="13.8" thickBot="1" x14ac:dyDescent="0.3">
      <c r="A82" s="12"/>
      <c r="B82" s="76"/>
      <c r="C82" s="95" t="s">
        <v>141</v>
      </c>
      <c r="D82" s="96"/>
      <c r="E82" s="96"/>
      <c r="F82" s="96"/>
      <c r="G82" s="96"/>
      <c r="H82" s="97"/>
      <c r="I82" s="102"/>
    </row>
    <row r="83" spans="1:9" ht="13.8" thickBot="1" x14ac:dyDescent="0.3">
      <c r="A83" s="2" t="s">
        <v>20</v>
      </c>
      <c r="B83" s="3" t="s">
        <v>131</v>
      </c>
      <c r="C83" s="3"/>
      <c r="D83" s="4" t="s">
        <v>1</v>
      </c>
      <c r="E83" s="4" t="s">
        <v>2</v>
      </c>
      <c r="F83" s="4" t="s">
        <v>3</v>
      </c>
      <c r="G83" s="4" t="s">
        <v>3</v>
      </c>
      <c r="H83" s="4" t="s">
        <v>4</v>
      </c>
      <c r="I83" s="102"/>
    </row>
    <row r="84" spans="1:9" ht="13.8" thickBot="1" x14ac:dyDescent="0.3">
      <c r="A84" s="27"/>
      <c r="B84" s="74" t="s">
        <v>132</v>
      </c>
      <c r="C84" s="25" t="s">
        <v>5</v>
      </c>
      <c r="D84" s="7">
        <v>0</v>
      </c>
      <c r="E84" s="54">
        <v>0.95</v>
      </c>
      <c r="F84" s="54">
        <v>0.9</v>
      </c>
      <c r="G84" s="54">
        <v>0.9</v>
      </c>
      <c r="H84" s="55">
        <v>44499</v>
      </c>
      <c r="I84" s="102"/>
    </row>
    <row r="85" spans="1:9" ht="13.8" thickBot="1" x14ac:dyDescent="0.3">
      <c r="A85" s="28"/>
      <c r="B85" s="75"/>
      <c r="C85" s="6" t="s">
        <v>6</v>
      </c>
      <c r="D85" s="26"/>
      <c r="E85" s="30"/>
      <c r="F85" s="30"/>
      <c r="G85" s="30"/>
      <c r="H85" s="30"/>
      <c r="I85" s="102"/>
    </row>
    <row r="86" spans="1:9" ht="13.8" thickBot="1" x14ac:dyDescent="0.3">
      <c r="A86" s="28"/>
      <c r="B86" s="75"/>
      <c r="C86" s="98" t="s">
        <v>7</v>
      </c>
      <c r="D86" s="99"/>
      <c r="E86" s="99"/>
      <c r="F86" s="99"/>
      <c r="G86" s="99"/>
      <c r="H86" s="100"/>
      <c r="I86" s="102"/>
    </row>
    <row r="87" spans="1:9" ht="22.2" customHeight="1" thickBot="1" x14ac:dyDescent="0.3">
      <c r="A87" s="29"/>
      <c r="B87" s="76"/>
      <c r="C87" s="95" t="s">
        <v>138</v>
      </c>
      <c r="D87" s="96"/>
      <c r="E87" s="96"/>
      <c r="F87" s="96"/>
      <c r="G87" s="96"/>
      <c r="H87" s="97"/>
      <c r="I87" s="103"/>
    </row>
    <row r="88" spans="1:9" ht="13.8" thickBot="1" x14ac:dyDescent="0.3">
      <c r="A88" s="83" t="s">
        <v>10</v>
      </c>
      <c r="B88" s="19" t="s">
        <v>11</v>
      </c>
      <c r="C88" s="19"/>
      <c r="D88" s="19" t="s">
        <v>12</v>
      </c>
      <c r="E88" s="19" t="s">
        <v>13</v>
      </c>
      <c r="F88" s="19" t="s">
        <v>13</v>
      </c>
      <c r="G88" s="19" t="s">
        <v>14</v>
      </c>
      <c r="H88" s="85" t="s">
        <v>15</v>
      </c>
      <c r="I88" s="86"/>
    </row>
    <row r="89" spans="1:9" ht="13.8" thickBot="1" x14ac:dyDescent="0.3">
      <c r="A89" s="84"/>
      <c r="B89" s="63">
        <v>4214603</v>
      </c>
      <c r="C89" s="21"/>
      <c r="D89" s="21">
        <v>0</v>
      </c>
      <c r="E89" s="21">
        <v>0</v>
      </c>
      <c r="F89" s="21">
        <v>0</v>
      </c>
      <c r="G89" s="21"/>
      <c r="H89" s="87">
        <v>1</v>
      </c>
      <c r="I89" s="88"/>
    </row>
    <row r="90" spans="1:9" ht="13.8" thickBot="1" x14ac:dyDescent="0.3">
      <c r="A90" s="83" t="s">
        <v>16</v>
      </c>
      <c r="B90" s="19" t="s">
        <v>17</v>
      </c>
      <c r="C90" s="22"/>
      <c r="D90" s="89"/>
      <c r="E90" s="90"/>
      <c r="F90" s="90"/>
      <c r="G90" s="90"/>
      <c r="H90" s="90"/>
      <c r="I90" s="91"/>
    </row>
    <row r="91" spans="1:9" ht="13.8" thickBot="1" x14ac:dyDescent="0.3">
      <c r="A91" s="84"/>
      <c r="B91" s="21"/>
      <c r="C91" s="23"/>
      <c r="D91" s="92"/>
      <c r="E91" s="93"/>
      <c r="F91" s="93"/>
      <c r="G91" s="93"/>
      <c r="H91" s="93"/>
      <c r="I91" s="94"/>
    </row>
    <row r="92" spans="1:9" x14ac:dyDescent="0.25">
      <c r="A92" s="14"/>
      <c r="B92" s="14"/>
      <c r="C92" s="14"/>
      <c r="D92" s="14"/>
      <c r="E92" s="14"/>
      <c r="F92" s="14"/>
      <c r="G92" s="14"/>
      <c r="H92" s="14"/>
      <c r="I92" s="14"/>
    </row>
  </sheetData>
  <mergeCells count="62">
    <mergeCell ref="B84:B87"/>
    <mergeCell ref="B74:B77"/>
    <mergeCell ref="C76:H76"/>
    <mergeCell ref="C77:H77"/>
    <mergeCell ref="I18:I61"/>
    <mergeCell ref="C87:H87"/>
    <mergeCell ref="B69:B72"/>
    <mergeCell ref="B79:B82"/>
    <mergeCell ref="D51:H51"/>
    <mergeCell ref="B38:B41"/>
    <mergeCell ref="D40:H40"/>
    <mergeCell ref="D41:H41"/>
    <mergeCell ref="B43:B46"/>
    <mergeCell ref="D45:H45"/>
    <mergeCell ref="D46:H46"/>
    <mergeCell ref="B53:B56"/>
    <mergeCell ref="D55:H55"/>
    <mergeCell ref="B48:B51"/>
    <mergeCell ref="D50:H50"/>
    <mergeCell ref="D56:H56"/>
    <mergeCell ref="B58:B61"/>
    <mergeCell ref="D60:H60"/>
    <mergeCell ref="D61:H61"/>
    <mergeCell ref="D35:H35"/>
    <mergeCell ref="B4:I4"/>
    <mergeCell ref="I5:I14"/>
    <mergeCell ref="D8:H8"/>
    <mergeCell ref="D9:H9"/>
    <mergeCell ref="D13:H13"/>
    <mergeCell ref="D14:H14"/>
    <mergeCell ref="A62:A63"/>
    <mergeCell ref="H62:I62"/>
    <mergeCell ref="H63:I63"/>
    <mergeCell ref="A64:A65"/>
    <mergeCell ref="D64:I65"/>
    <mergeCell ref="C71:H71"/>
    <mergeCell ref="C72:H72"/>
    <mergeCell ref="C81:H81"/>
    <mergeCell ref="C82:H82"/>
    <mergeCell ref="I69:I87"/>
    <mergeCell ref="C86:H86"/>
    <mergeCell ref="A88:A89"/>
    <mergeCell ref="H88:I88"/>
    <mergeCell ref="H89:I89"/>
    <mergeCell ref="A90:A91"/>
    <mergeCell ref="D90:I91"/>
    <mergeCell ref="A19:A36"/>
    <mergeCell ref="D20:H20"/>
    <mergeCell ref="D21:E21"/>
    <mergeCell ref="F21:H21"/>
    <mergeCell ref="B23:B26"/>
    <mergeCell ref="D25:H25"/>
    <mergeCell ref="D26:E26"/>
    <mergeCell ref="F26:H26"/>
    <mergeCell ref="B28:B31"/>
    <mergeCell ref="B33:B36"/>
    <mergeCell ref="D36:E36"/>
    <mergeCell ref="F36:H36"/>
    <mergeCell ref="B18:B21"/>
    <mergeCell ref="D30:H30"/>
    <mergeCell ref="D31:E31"/>
    <mergeCell ref="F31:H31"/>
  </mergeCells>
  <phoneticPr fontId="0" type="noConversion"/>
  <hyperlinks>
    <hyperlink ref="A2" r:id="rId1" xr:uid="{00000000-0004-0000-0000-000000000000}"/>
  </hyperlinks>
  <pageMargins left="0.74803149606299213" right="0.74803149606299213" top="0.98425196850393704" bottom="0.98425196850393704" header="0.51181102362204722" footer="0.51181102362204722"/>
  <pageSetup paperSize="9" scale="47" orientation="landscape" r:id="rId2"/>
  <headerFooter alignWithMargins="0">
    <oddFooter>&amp;LUpdated January 2011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4"/>
  <sheetViews>
    <sheetView workbookViewId="0">
      <selection activeCell="D5" sqref="D5"/>
    </sheetView>
  </sheetViews>
  <sheetFormatPr defaultRowHeight="13.2" x14ac:dyDescent="0.25"/>
  <cols>
    <col min="1" max="1" width="5.21875" style="34" customWidth="1"/>
    <col min="2" max="2" width="23.44140625" style="34" customWidth="1"/>
    <col min="3" max="3" width="57.5546875" style="39" customWidth="1"/>
    <col min="4" max="5" width="16.77734375" customWidth="1"/>
  </cols>
  <sheetData>
    <row r="1" spans="1:5" ht="25.5" customHeight="1" x14ac:dyDescent="0.25">
      <c r="A1" s="110" t="s">
        <v>110</v>
      </c>
      <c r="B1" s="110"/>
      <c r="C1" s="110"/>
      <c r="D1" s="110"/>
      <c r="E1" s="110"/>
    </row>
    <row r="3" spans="1:5" x14ac:dyDescent="0.25">
      <c r="A3" s="40" t="s">
        <v>105</v>
      </c>
      <c r="B3" s="40" t="s">
        <v>107</v>
      </c>
      <c r="C3" s="41" t="s">
        <v>102</v>
      </c>
      <c r="D3" s="40" t="s">
        <v>103</v>
      </c>
      <c r="E3" s="40" t="s">
        <v>104</v>
      </c>
    </row>
    <row r="4" spans="1:5" s="37" customFormat="1" ht="39.6" x14ac:dyDescent="0.25">
      <c r="A4" s="42" t="s">
        <v>106</v>
      </c>
      <c r="B4" s="42" t="s">
        <v>108</v>
      </c>
      <c r="C4" s="44" t="s">
        <v>109</v>
      </c>
      <c r="D4" s="42" t="s">
        <v>111</v>
      </c>
      <c r="E4" s="43">
        <v>43101</v>
      </c>
    </row>
    <row r="5" spans="1:5" x14ac:dyDescent="0.25">
      <c r="A5" s="35">
        <v>1</v>
      </c>
      <c r="B5" s="35"/>
      <c r="C5" s="38"/>
      <c r="D5" s="36"/>
      <c r="E5" s="36"/>
    </row>
    <row r="6" spans="1:5" x14ac:dyDescent="0.25">
      <c r="A6" s="35">
        <v>2</v>
      </c>
      <c r="B6" s="35"/>
      <c r="C6" s="38"/>
      <c r="D6" s="36"/>
      <c r="E6" s="36"/>
    </row>
    <row r="7" spans="1:5" x14ac:dyDescent="0.25">
      <c r="A7" s="35">
        <v>3</v>
      </c>
      <c r="B7" s="35"/>
      <c r="C7" s="38"/>
      <c r="D7" s="36"/>
      <c r="E7" s="36"/>
    </row>
    <row r="8" spans="1:5" x14ac:dyDescent="0.25">
      <c r="A8" s="35">
        <v>4</v>
      </c>
      <c r="B8" s="35"/>
      <c r="C8" s="38"/>
      <c r="D8" s="36"/>
      <c r="E8" s="36"/>
    </row>
    <row r="9" spans="1:5" x14ac:dyDescent="0.25">
      <c r="A9" s="35">
        <v>5</v>
      </c>
      <c r="B9" s="35"/>
      <c r="C9" s="38"/>
      <c r="D9" s="36"/>
      <c r="E9" s="36"/>
    </row>
    <row r="10" spans="1:5" x14ac:dyDescent="0.25">
      <c r="A10" s="35">
        <v>6</v>
      </c>
      <c r="B10" s="35"/>
      <c r="C10" s="38"/>
      <c r="D10" s="36"/>
      <c r="E10" s="36"/>
    </row>
    <row r="11" spans="1:5" x14ac:dyDescent="0.25">
      <c r="A11" s="35">
        <v>7</v>
      </c>
      <c r="B11" s="35"/>
      <c r="C11" s="38"/>
      <c r="D11" s="36"/>
      <c r="E11" s="36"/>
    </row>
    <row r="12" spans="1:5" x14ac:dyDescent="0.25">
      <c r="A12" s="35">
        <v>8</v>
      </c>
      <c r="B12" s="35"/>
      <c r="C12" s="38"/>
      <c r="D12" s="36"/>
      <c r="E12" s="36"/>
    </row>
    <row r="13" spans="1:5" x14ac:dyDescent="0.25">
      <c r="A13" s="35">
        <v>9</v>
      </c>
      <c r="B13" s="35"/>
      <c r="C13" s="38"/>
      <c r="D13" s="36"/>
      <c r="E13" s="36"/>
    </row>
    <row r="14" spans="1:5" x14ac:dyDescent="0.25">
      <c r="A14" s="35">
        <v>10</v>
      </c>
      <c r="B14" s="35"/>
      <c r="C14" s="38"/>
      <c r="D14" s="36"/>
      <c r="E14" s="36"/>
    </row>
  </sheetData>
  <mergeCells count="1">
    <mergeCell ref="A1:E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16"/>
  <sheetViews>
    <sheetView topLeftCell="A37" zoomScaleNormal="100" workbookViewId="0">
      <selection activeCell="E12" sqref="E12"/>
    </sheetView>
  </sheetViews>
  <sheetFormatPr defaultColWidth="9.21875" defaultRowHeight="13.2" x14ac:dyDescent="0.25"/>
  <cols>
    <col min="1" max="1" width="9.21875" style="39"/>
    <col min="2" max="3" width="48.5546875" style="39" customWidth="1"/>
    <col min="4" max="16384" width="9.21875" style="39"/>
  </cols>
  <sheetData>
    <row r="1" spans="1:3" ht="17.399999999999999" x14ac:dyDescent="0.3">
      <c r="A1" s="48" t="s">
        <v>28</v>
      </c>
      <c r="B1" s="46"/>
      <c r="C1" s="46"/>
    </row>
    <row r="2" spans="1:3" x14ac:dyDescent="0.25">
      <c r="A2" s="49" t="s">
        <v>29</v>
      </c>
      <c r="B2" s="46"/>
      <c r="C2" s="46"/>
    </row>
    <row r="4" spans="1:3" ht="15.6" x14ac:dyDescent="0.25">
      <c r="A4" s="114" t="s">
        <v>30</v>
      </c>
      <c r="B4" s="114"/>
      <c r="C4" s="114"/>
    </row>
    <row r="5" spans="1:3" x14ac:dyDescent="0.25">
      <c r="A5" s="111" t="s">
        <v>32</v>
      </c>
      <c r="B5" s="111"/>
      <c r="C5" s="111"/>
    </row>
    <row r="6" spans="1:3" ht="15.6" x14ac:dyDescent="0.25">
      <c r="A6" s="114" t="s">
        <v>0</v>
      </c>
      <c r="B6" s="114"/>
      <c r="C6" s="114"/>
    </row>
    <row r="7" spans="1:3" ht="33" customHeight="1" x14ac:dyDescent="0.25">
      <c r="A7" s="111" t="s">
        <v>62</v>
      </c>
      <c r="B7" s="111"/>
      <c r="C7" s="111"/>
    </row>
    <row r="8" spans="1:3" ht="24" customHeight="1" x14ac:dyDescent="0.25">
      <c r="A8" s="111"/>
      <c r="B8" s="111"/>
      <c r="C8" s="111"/>
    </row>
    <row r="9" spans="1:3" ht="15.6" x14ac:dyDescent="0.25">
      <c r="A9" s="114" t="s">
        <v>8</v>
      </c>
      <c r="B9" s="114"/>
      <c r="C9" s="114"/>
    </row>
    <row r="10" spans="1:3" ht="26.25" customHeight="1" x14ac:dyDescent="0.25">
      <c r="A10" s="111" t="s">
        <v>33</v>
      </c>
      <c r="B10" s="111"/>
      <c r="C10" s="111"/>
    </row>
    <row r="11" spans="1:3" ht="45.75" customHeight="1" x14ac:dyDescent="0.25">
      <c r="A11" s="111" t="s">
        <v>96</v>
      </c>
      <c r="B11" s="111"/>
      <c r="C11" s="111"/>
    </row>
    <row r="12" spans="1:3" ht="17.399999999999999" x14ac:dyDescent="0.25">
      <c r="A12" s="45"/>
      <c r="B12" s="47"/>
      <c r="C12" s="47"/>
    </row>
    <row r="13" spans="1:3" ht="15.6" x14ac:dyDescent="0.25">
      <c r="A13" s="114" t="s">
        <v>42</v>
      </c>
      <c r="B13" s="114"/>
      <c r="C13" s="114"/>
    </row>
    <row r="14" spans="1:3" ht="29.25" customHeight="1" x14ac:dyDescent="0.25">
      <c r="A14" s="111" t="s">
        <v>58</v>
      </c>
      <c r="B14" s="111"/>
      <c r="C14" s="111"/>
    </row>
    <row r="15" spans="1:3" ht="25.5" customHeight="1" x14ac:dyDescent="0.25">
      <c r="A15" s="111" t="s">
        <v>95</v>
      </c>
      <c r="B15" s="111"/>
      <c r="C15" s="111"/>
    </row>
    <row r="16" spans="1:3" x14ac:dyDescent="0.25">
      <c r="A16" s="47"/>
      <c r="B16" s="47"/>
      <c r="C16" s="47"/>
    </row>
    <row r="17" spans="1:3" ht="15.6" x14ac:dyDescent="0.25">
      <c r="A17" s="114" t="s">
        <v>34</v>
      </c>
      <c r="B17" s="114"/>
      <c r="C17" s="114"/>
    </row>
    <row r="18" spans="1:3" ht="25.5" customHeight="1" x14ac:dyDescent="0.25">
      <c r="A18" s="111" t="s">
        <v>59</v>
      </c>
      <c r="B18" s="111"/>
      <c r="C18" s="111"/>
    </row>
    <row r="19" spans="1:3" x14ac:dyDescent="0.25">
      <c r="A19" s="111" t="s">
        <v>35</v>
      </c>
      <c r="B19" s="111"/>
      <c r="C19" s="111"/>
    </row>
    <row r="20" spans="1:3" x14ac:dyDescent="0.25">
      <c r="A20" s="111" t="s">
        <v>39</v>
      </c>
      <c r="B20" s="111"/>
      <c r="C20" s="111"/>
    </row>
    <row r="21" spans="1:3" x14ac:dyDescent="0.25">
      <c r="A21" s="51" t="s">
        <v>38</v>
      </c>
      <c r="B21" s="111" t="s">
        <v>36</v>
      </c>
      <c r="C21" s="112"/>
    </row>
    <row r="22" spans="1:3" x14ac:dyDescent="0.25">
      <c r="A22" s="51" t="s">
        <v>38</v>
      </c>
      <c r="B22" s="111" t="s">
        <v>37</v>
      </c>
      <c r="C22" s="112"/>
    </row>
    <row r="23" spans="1:3" ht="17.399999999999999" x14ac:dyDescent="0.25">
      <c r="A23" s="45"/>
      <c r="B23" s="45"/>
      <c r="C23" s="45"/>
    </row>
    <row r="24" spans="1:3" ht="15.6" x14ac:dyDescent="0.25">
      <c r="A24" s="114" t="s">
        <v>43</v>
      </c>
      <c r="B24" s="114"/>
      <c r="C24" s="114"/>
    </row>
    <row r="25" spans="1:3" ht="29.25" customHeight="1" x14ac:dyDescent="0.25">
      <c r="A25" s="111" t="s">
        <v>64</v>
      </c>
      <c r="B25" s="111"/>
      <c r="C25" s="111"/>
    </row>
    <row r="26" spans="1:3" ht="54" customHeight="1" x14ac:dyDescent="0.25">
      <c r="A26" s="111" t="s">
        <v>63</v>
      </c>
      <c r="B26" s="111"/>
      <c r="C26" s="111"/>
    </row>
    <row r="27" spans="1:3" ht="22.5" customHeight="1" x14ac:dyDescent="0.25">
      <c r="A27" s="111" t="s">
        <v>40</v>
      </c>
      <c r="B27" s="111"/>
      <c r="C27" s="111"/>
    </row>
    <row r="28" spans="1:3" x14ac:dyDescent="0.25">
      <c r="A28" s="111"/>
      <c r="B28" s="111"/>
      <c r="C28" s="111"/>
    </row>
    <row r="29" spans="1:3" ht="15.6" x14ac:dyDescent="0.25">
      <c r="A29" s="114" t="s">
        <v>41</v>
      </c>
      <c r="B29" s="114"/>
      <c r="C29" s="114"/>
    </row>
    <row r="30" spans="1:3" x14ac:dyDescent="0.25">
      <c r="A30" s="111" t="s">
        <v>65</v>
      </c>
      <c r="B30" s="111"/>
      <c r="C30" s="111"/>
    </row>
    <row r="31" spans="1:3" x14ac:dyDescent="0.25">
      <c r="A31" s="47"/>
      <c r="B31" s="47"/>
      <c r="C31" s="47"/>
    </row>
    <row r="32" spans="1:3" ht="13.8" x14ac:dyDescent="0.25">
      <c r="A32" s="115" t="s">
        <v>50</v>
      </c>
      <c r="B32" s="115"/>
      <c r="C32" s="115"/>
    </row>
    <row r="33" spans="1:3" x14ac:dyDescent="0.25">
      <c r="A33" s="51" t="s">
        <v>38</v>
      </c>
      <c r="B33" s="111" t="s">
        <v>51</v>
      </c>
      <c r="C33" s="112"/>
    </row>
    <row r="34" spans="1:3" x14ac:dyDescent="0.25">
      <c r="A34" s="51" t="s">
        <v>38</v>
      </c>
      <c r="B34" s="111" t="s">
        <v>52</v>
      </c>
      <c r="C34" s="112"/>
    </row>
    <row r="35" spans="1:3" x14ac:dyDescent="0.25">
      <c r="A35" s="51" t="s">
        <v>38</v>
      </c>
      <c r="B35" s="113" t="s">
        <v>56</v>
      </c>
      <c r="C35" s="112"/>
    </row>
    <row r="36" spans="1:3" x14ac:dyDescent="0.25">
      <c r="A36" s="51" t="s">
        <v>38</v>
      </c>
      <c r="B36" s="113" t="s">
        <v>57</v>
      </c>
      <c r="C36" s="112"/>
    </row>
    <row r="37" spans="1:3" x14ac:dyDescent="0.25">
      <c r="A37" s="51" t="s">
        <v>38</v>
      </c>
      <c r="B37" s="111" t="s">
        <v>53</v>
      </c>
      <c r="C37" s="112"/>
    </row>
    <row r="38" spans="1:3" x14ac:dyDescent="0.25">
      <c r="A38" s="51" t="s">
        <v>38</v>
      </c>
      <c r="B38" s="111" t="s">
        <v>54</v>
      </c>
      <c r="C38" s="112"/>
    </row>
    <row r="39" spans="1:3" x14ac:dyDescent="0.25">
      <c r="A39" s="51" t="s">
        <v>38</v>
      </c>
      <c r="B39" s="111" t="s">
        <v>55</v>
      </c>
      <c r="C39" s="112"/>
    </row>
    <row r="40" spans="1:3" x14ac:dyDescent="0.25">
      <c r="A40" s="51" t="s">
        <v>38</v>
      </c>
      <c r="B40" s="113" t="s">
        <v>94</v>
      </c>
      <c r="C40" s="112"/>
    </row>
    <row r="41" spans="1:3" x14ac:dyDescent="0.25">
      <c r="A41" s="51" t="s">
        <v>38</v>
      </c>
      <c r="B41" s="111" t="s">
        <v>97</v>
      </c>
      <c r="C41" s="112"/>
    </row>
    <row r="42" spans="1:3" x14ac:dyDescent="0.25">
      <c r="A42" s="51"/>
      <c r="B42" s="113"/>
      <c r="C42" s="112"/>
    </row>
    <row r="43" spans="1:3" x14ac:dyDescent="0.25">
      <c r="A43" s="111" t="s">
        <v>60</v>
      </c>
      <c r="B43" s="111"/>
      <c r="C43" s="111"/>
    </row>
    <row r="44" spans="1:3" x14ac:dyDescent="0.25">
      <c r="A44" s="111" t="s">
        <v>61</v>
      </c>
      <c r="B44" s="111"/>
      <c r="C44" s="111"/>
    </row>
    <row r="45" spans="1:3" x14ac:dyDescent="0.25">
      <c r="A45" s="111" t="s">
        <v>49</v>
      </c>
      <c r="B45" s="111"/>
      <c r="C45" s="111"/>
    </row>
    <row r="46" spans="1:3" x14ac:dyDescent="0.25">
      <c r="A46" s="47"/>
      <c r="B46" s="47"/>
      <c r="C46" s="47"/>
    </row>
    <row r="47" spans="1:3" x14ac:dyDescent="0.25">
      <c r="A47" s="111" t="s">
        <v>88</v>
      </c>
      <c r="B47" s="111"/>
      <c r="C47" s="111"/>
    </row>
    <row r="48" spans="1:3" x14ac:dyDescent="0.25">
      <c r="A48" s="47"/>
      <c r="B48" s="47"/>
      <c r="C48" s="47"/>
    </row>
    <row r="49" spans="1:3" x14ac:dyDescent="0.25">
      <c r="A49" s="47"/>
      <c r="B49" s="47"/>
      <c r="C49" s="47"/>
    </row>
    <row r="50" spans="1:3" x14ac:dyDescent="0.25">
      <c r="A50" s="47"/>
      <c r="B50" s="47"/>
      <c r="C50" s="47"/>
    </row>
    <row r="51" spans="1:3" x14ac:dyDescent="0.25">
      <c r="A51" s="47"/>
      <c r="B51" s="47"/>
      <c r="C51" s="47"/>
    </row>
    <row r="52" spans="1:3" x14ac:dyDescent="0.25">
      <c r="A52" s="47"/>
      <c r="B52" s="47"/>
      <c r="C52" s="47"/>
    </row>
    <row r="53" spans="1:3" x14ac:dyDescent="0.25">
      <c r="A53" s="47"/>
      <c r="B53" s="47"/>
      <c r="C53" s="47"/>
    </row>
    <row r="54" spans="1:3" x14ac:dyDescent="0.25">
      <c r="A54" s="47"/>
      <c r="B54" s="47"/>
      <c r="C54" s="47"/>
    </row>
    <row r="55" spans="1:3" x14ac:dyDescent="0.25">
      <c r="A55" s="47"/>
      <c r="B55" s="47"/>
      <c r="C55" s="47"/>
    </row>
    <row r="56" spans="1:3" x14ac:dyDescent="0.25">
      <c r="A56" s="47"/>
      <c r="B56" s="47"/>
      <c r="C56" s="47"/>
    </row>
    <row r="57" spans="1:3" x14ac:dyDescent="0.25">
      <c r="A57" s="47"/>
      <c r="B57" s="47"/>
      <c r="C57" s="47"/>
    </row>
    <row r="58" spans="1:3" x14ac:dyDescent="0.25">
      <c r="A58" s="47"/>
      <c r="B58" s="47"/>
      <c r="C58" s="47"/>
    </row>
    <row r="59" spans="1:3" x14ac:dyDescent="0.25">
      <c r="A59" s="47"/>
      <c r="B59" s="47"/>
      <c r="C59" s="47"/>
    </row>
    <row r="60" spans="1:3" x14ac:dyDescent="0.25">
      <c r="A60" s="47"/>
      <c r="B60" s="47"/>
      <c r="C60" s="47"/>
    </row>
    <row r="61" spans="1:3" x14ac:dyDescent="0.25">
      <c r="A61" s="47"/>
      <c r="B61" s="47"/>
      <c r="C61" s="47"/>
    </row>
    <row r="62" spans="1:3" x14ac:dyDescent="0.25">
      <c r="A62" s="47"/>
      <c r="B62" s="47"/>
      <c r="C62" s="47"/>
    </row>
    <row r="63" spans="1:3" x14ac:dyDescent="0.25">
      <c r="A63" s="47"/>
      <c r="B63" s="47"/>
      <c r="C63" s="47"/>
    </row>
    <row r="64" spans="1:3" x14ac:dyDescent="0.25">
      <c r="A64" s="47"/>
      <c r="B64" s="47"/>
      <c r="C64" s="47"/>
    </row>
    <row r="65" spans="1:3" x14ac:dyDescent="0.25">
      <c r="A65" s="47"/>
      <c r="B65" s="47"/>
      <c r="C65" s="47"/>
    </row>
    <row r="66" spans="1:3" x14ac:dyDescent="0.25">
      <c r="A66" s="47"/>
      <c r="B66" s="47"/>
      <c r="C66" s="47"/>
    </row>
    <row r="67" spans="1:3" x14ac:dyDescent="0.25">
      <c r="A67" s="47"/>
      <c r="B67" s="47"/>
      <c r="C67" s="47"/>
    </row>
    <row r="68" spans="1:3" x14ac:dyDescent="0.25">
      <c r="A68" s="47"/>
      <c r="B68" s="47"/>
      <c r="C68" s="47"/>
    </row>
    <row r="69" spans="1:3" x14ac:dyDescent="0.25">
      <c r="A69" s="47"/>
      <c r="B69" s="47"/>
      <c r="C69" s="47"/>
    </row>
    <row r="70" spans="1:3" x14ac:dyDescent="0.25">
      <c r="A70" s="47"/>
      <c r="B70" s="47"/>
      <c r="C70" s="47"/>
    </row>
    <row r="71" spans="1:3" x14ac:dyDescent="0.25">
      <c r="A71" s="47"/>
      <c r="B71" s="47"/>
      <c r="C71" s="47"/>
    </row>
    <row r="72" spans="1:3" x14ac:dyDescent="0.25">
      <c r="A72" s="47"/>
      <c r="B72" s="47"/>
      <c r="C72" s="47"/>
    </row>
    <row r="73" spans="1:3" x14ac:dyDescent="0.25">
      <c r="A73" s="47"/>
      <c r="B73" s="47"/>
      <c r="C73" s="47"/>
    </row>
    <row r="74" spans="1:3" x14ac:dyDescent="0.25">
      <c r="A74" s="47"/>
      <c r="B74" s="47"/>
      <c r="C74" s="47"/>
    </row>
    <row r="75" spans="1:3" x14ac:dyDescent="0.25">
      <c r="A75" s="50"/>
      <c r="B75" s="50"/>
      <c r="C75" s="50"/>
    </row>
    <row r="76" spans="1:3" ht="15.6" x14ac:dyDescent="0.25">
      <c r="A76" s="114" t="s">
        <v>44</v>
      </c>
      <c r="B76" s="114"/>
      <c r="C76" s="114"/>
    </row>
    <row r="77" spans="1:3" ht="16.5" customHeight="1" x14ac:dyDescent="0.25">
      <c r="A77" s="111" t="s">
        <v>66</v>
      </c>
      <c r="B77" s="111"/>
      <c r="C77" s="111"/>
    </row>
    <row r="78" spans="1:3" ht="17.25" customHeight="1" x14ac:dyDescent="0.25">
      <c r="A78" s="111" t="s">
        <v>67</v>
      </c>
      <c r="B78" s="111"/>
      <c r="C78" s="111"/>
    </row>
    <row r="79" spans="1:3" ht="23.25" customHeight="1" x14ac:dyDescent="0.25">
      <c r="A79" s="111" t="s">
        <v>68</v>
      </c>
      <c r="B79" s="111"/>
      <c r="C79" s="111"/>
    </row>
    <row r="80" spans="1:3" ht="28.5" customHeight="1" x14ac:dyDescent="0.25">
      <c r="A80" s="113" t="s">
        <v>70</v>
      </c>
      <c r="B80" s="111"/>
      <c r="C80" s="111"/>
    </row>
    <row r="81" spans="1:3" x14ac:dyDescent="0.25">
      <c r="A81" s="113" t="s">
        <v>69</v>
      </c>
      <c r="B81" s="111"/>
      <c r="C81" s="111"/>
    </row>
    <row r="82" spans="1:3" x14ac:dyDescent="0.25">
      <c r="A82" s="52"/>
      <c r="B82" s="47"/>
      <c r="C82" s="47"/>
    </row>
    <row r="83" spans="1:3" ht="15.6" x14ac:dyDescent="0.25">
      <c r="A83" s="114" t="s">
        <v>45</v>
      </c>
      <c r="B83" s="114"/>
      <c r="C83" s="114"/>
    </row>
    <row r="84" spans="1:3" x14ac:dyDescent="0.25">
      <c r="A84" s="113" t="s">
        <v>80</v>
      </c>
      <c r="B84" s="111"/>
      <c r="C84" s="111"/>
    </row>
    <row r="85" spans="1:3" x14ac:dyDescent="0.25">
      <c r="A85" s="111" t="s">
        <v>77</v>
      </c>
      <c r="B85" s="111"/>
      <c r="C85" s="111"/>
    </row>
    <row r="86" spans="1:3" x14ac:dyDescent="0.25">
      <c r="A86" s="113" t="s">
        <v>78</v>
      </c>
      <c r="B86" s="111"/>
      <c r="C86" s="111"/>
    </row>
    <row r="87" spans="1:3" x14ac:dyDescent="0.25">
      <c r="A87" s="113" t="s">
        <v>79</v>
      </c>
      <c r="B87" s="111"/>
      <c r="C87" s="111"/>
    </row>
    <row r="88" spans="1:3" x14ac:dyDescent="0.25">
      <c r="A88" s="47"/>
      <c r="B88" s="47"/>
      <c r="C88" s="47"/>
    </row>
    <row r="89" spans="1:3" ht="15.6" x14ac:dyDescent="0.25">
      <c r="A89" s="114" t="s">
        <v>46</v>
      </c>
      <c r="B89" s="114"/>
      <c r="C89" s="114"/>
    </row>
    <row r="90" spans="1:3" x14ac:dyDescent="0.25">
      <c r="A90" s="111" t="s">
        <v>73</v>
      </c>
      <c r="B90" s="111"/>
      <c r="C90" s="111"/>
    </row>
    <row r="91" spans="1:3" x14ac:dyDescent="0.25">
      <c r="A91" s="111" t="s">
        <v>71</v>
      </c>
      <c r="B91" s="111"/>
      <c r="C91" s="111"/>
    </row>
    <row r="92" spans="1:3" x14ac:dyDescent="0.25">
      <c r="A92" s="111" t="s">
        <v>76</v>
      </c>
      <c r="B92" s="111"/>
      <c r="C92" s="111"/>
    </row>
    <row r="93" spans="1:3" x14ac:dyDescent="0.25">
      <c r="A93" s="111" t="s">
        <v>72</v>
      </c>
      <c r="B93" s="111"/>
      <c r="C93" s="111"/>
    </row>
    <row r="94" spans="1:3" x14ac:dyDescent="0.25">
      <c r="A94" s="111" t="s">
        <v>75</v>
      </c>
      <c r="B94" s="111"/>
      <c r="C94" s="111"/>
    </row>
    <row r="95" spans="1:3" ht="24.75" customHeight="1" x14ac:dyDescent="0.25">
      <c r="A95" s="111" t="s">
        <v>74</v>
      </c>
      <c r="B95" s="111"/>
      <c r="C95" s="111"/>
    </row>
    <row r="96" spans="1:3" x14ac:dyDescent="0.25">
      <c r="A96" s="111"/>
      <c r="B96" s="111"/>
      <c r="C96" s="111"/>
    </row>
    <row r="97" spans="1:3" ht="15.6" x14ac:dyDescent="0.25">
      <c r="A97" s="114" t="s">
        <v>47</v>
      </c>
      <c r="B97" s="114"/>
      <c r="C97" s="114"/>
    </row>
    <row r="98" spans="1:3" x14ac:dyDescent="0.25">
      <c r="A98" s="111" t="s">
        <v>81</v>
      </c>
      <c r="B98" s="111"/>
      <c r="C98" s="111"/>
    </row>
    <row r="99" spans="1:3" x14ac:dyDescent="0.25">
      <c r="A99" s="113" t="s">
        <v>82</v>
      </c>
      <c r="B99" s="111"/>
      <c r="C99" s="111"/>
    </row>
    <row r="100" spans="1:3" ht="18" customHeight="1" x14ac:dyDescent="0.25">
      <c r="A100" s="113" t="s">
        <v>83</v>
      </c>
      <c r="B100" s="111"/>
      <c r="C100" s="111"/>
    </row>
    <row r="101" spans="1:3" ht="17.25" customHeight="1" x14ac:dyDescent="0.25">
      <c r="A101" s="111" t="s">
        <v>84</v>
      </c>
      <c r="B101" s="111"/>
      <c r="C101" s="111"/>
    </row>
    <row r="102" spans="1:3" ht="26.25" customHeight="1" x14ac:dyDescent="0.25">
      <c r="A102" s="113" t="s">
        <v>85</v>
      </c>
      <c r="B102" s="111"/>
      <c r="C102" s="111"/>
    </row>
    <row r="103" spans="1:3" ht="24" customHeight="1" x14ac:dyDescent="0.25">
      <c r="A103" s="111" t="s">
        <v>86</v>
      </c>
      <c r="B103" s="111"/>
      <c r="C103" s="111"/>
    </row>
    <row r="104" spans="1:3" x14ac:dyDescent="0.25">
      <c r="A104" s="47"/>
      <c r="B104" s="47"/>
      <c r="C104" s="47"/>
    </row>
    <row r="105" spans="1:3" ht="15.6" x14ac:dyDescent="0.25">
      <c r="A105" s="114" t="s">
        <v>48</v>
      </c>
      <c r="B105" s="114"/>
      <c r="C105" s="114"/>
    </row>
    <row r="106" spans="1:3" ht="21" customHeight="1" x14ac:dyDescent="0.25">
      <c r="A106" s="111" t="s">
        <v>87</v>
      </c>
      <c r="B106" s="111"/>
      <c r="C106" s="111"/>
    </row>
    <row r="107" spans="1:3" x14ac:dyDescent="0.25">
      <c r="A107" s="111"/>
      <c r="B107" s="111"/>
      <c r="C107" s="111"/>
    </row>
    <row r="108" spans="1:3" ht="15.6" x14ac:dyDescent="0.25">
      <c r="A108" s="114" t="s">
        <v>89</v>
      </c>
      <c r="B108" s="114"/>
      <c r="C108" s="114"/>
    </row>
    <row r="109" spans="1:3" x14ac:dyDescent="0.25">
      <c r="A109" s="111" t="s">
        <v>90</v>
      </c>
      <c r="B109" s="111"/>
      <c r="C109" s="111"/>
    </row>
    <row r="110" spans="1:3" x14ac:dyDescent="0.25">
      <c r="A110" s="111" t="s">
        <v>93</v>
      </c>
      <c r="B110" s="111"/>
      <c r="C110" s="111"/>
    </row>
    <row r="111" spans="1:3" x14ac:dyDescent="0.25">
      <c r="A111" s="111" t="s">
        <v>91</v>
      </c>
      <c r="B111" s="111"/>
      <c r="C111" s="111"/>
    </row>
    <row r="112" spans="1:3" x14ac:dyDescent="0.25">
      <c r="A112" s="111" t="s">
        <v>98</v>
      </c>
      <c r="B112" s="111"/>
      <c r="C112" s="111"/>
    </row>
    <row r="113" spans="1:3" x14ac:dyDescent="0.25">
      <c r="A113" s="111" t="s">
        <v>99</v>
      </c>
      <c r="B113" s="111"/>
      <c r="C113" s="111"/>
    </row>
    <row r="114" spans="1:3" x14ac:dyDescent="0.25">
      <c r="A114" s="111" t="s">
        <v>100</v>
      </c>
      <c r="B114" s="111"/>
      <c r="C114" s="111"/>
    </row>
    <row r="115" spans="1:3" x14ac:dyDescent="0.25">
      <c r="A115" s="111" t="s">
        <v>101</v>
      </c>
      <c r="B115" s="111"/>
      <c r="C115" s="111"/>
    </row>
    <row r="116" spans="1:3" x14ac:dyDescent="0.25">
      <c r="A116" s="111" t="s">
        <v>92</v>
      </c>
      <c r="B116" s="111"/>
      <c r="C116" s="111"/>
    </row>
  </sheetData>
  <mergeCells count="76">
    <mergeCell ref="A97:C97"/>
    <mergeCell ref="A86:C86"/>
    <mergeCell ref="A105:C105"/>
    <mergeCell ref="A99:C99"/>
    <mergeCell ref="A100:C100"/>
    <mergeCell ref="A96:C96"/>
    <mergeCell ref="A93:C93"/>
    <mergeCell ref="A92:C92"/>
    <mergeCell ref="A101:C101"/>
    <mergeCell ref="A102:C102"/>
    <mergeCell ref="A90:C90"/>
    <mergeCell ref="A98:C98"/>
    <mergeCell ref="A103:C103"/>
    <mergeCell ref="A4:C4"/>
    <mergeCell ref="A5:C5"/>
    <mergeCell ref="A6:C6"/>
    <mergeCell ref="B38:C38"/>
    <mergeCell ref="B39:C39"/>
    <mergeCell ref="A9:C9"/>
    <mergeCell ref="A10:C10"/>
    <mergeCell ref="A20:C20"/>
    <mergeCell ref="A19:C19"/>
    <mergeCell ref="B21:C21"/>
    <mergeCell ref="B22:C22"/>
    <mergeCell ref="A15:C15"/>
    <mergeCell ref="A11:C11"/>
    <mergeCell ref="A13:C13"/>
    <mergeCell ref="A14:C14"/>
    <mergeCell ref="A17:C17"/>
    <mergeCell ref="A79:C79"/>
    <mergeCell ref="A85:C85"/>
    <mergeCell ref="A32:C32"/>
    <mergeCell ref="A24:C24"/>
    <mergeCell ref="A25:C25"/>
    <mergeCell ref="B37:C37"/>
    <mergeCell ref="A83:C83"/>
    <mergeCell ref="B40:C40"/>
    <mergeCell ref="A44:C44"/>
    <mergeCell ref="A84:C84"/>
    <mergeCell ref="B42:C42"/>
    <mergeCell ref="A26:C26"/>
    <mergeCell ref="A27:C27"/>
    <mergeCell ref="A28:C28"/>
    <mergeCell ref="A29:C29"/>
    <mergeCell ref="A30:C30"/>
    <mergeCell ref="A116:C116"/>
    <mergeCell ref="A108:C108"/>
    <mergeCell ref="A109:C109"/>
    <mergeCell ref="A114:C114"/>
    <mergeCell ref="A112:C112"/>
    <mergeCell ref="A113:C113"/>
    <mergeCell ref="A110:C110"/>
    <mergeCell ref="A111:C111"/>
    <mergeCell ref="A115:C115"/>
    <mergeCell ref="A106:C106"/>
    <mergeCell ref="A107:C107"/>
    <mergeCell ref="B41:C41"/>
    <mergeCell ref="A7:C8"/>
    <mergeCell ref="A94:C94"/>
    <mergeCell ref="A91:C91"/>
    <mergeCell ref="A95:C95"/>
    <mergeCell ref="A45:C45"/>
    <mergeCell ref="A80:C80"/>
    <mergeCell ref="A81:C81"/>
    <mergeCell ref="A87:C87"/>
    <mergeCell ref="A89:C89"/>
    <mergeCell ref="A18:C18"/>
    <mergeCell ref="A77:C77"/>
    <mergeCell ref="A78:C78"/>
    <mergeCell ref="A76:C76"/>
    <mergeCell ref="A43:C43"/>
    <mergeCell ref="A47:C47"/>
    <mergeCell ref="B33:C33"/>
    <mergeCell ref="B34:C34"/>
    <mergeCell ref="B35:C35"/>
    <mergeCell ref="B36:C3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ip_UnifiedCompliancePolicyUIAction xmlns="http://schemas.microsoft.com/sharepoint/v3" xsi:nil="true"/>
    <_ip_UnifiedCompliancePolicyProperties xmlns="http://schemas.microsoft.com/sharepoint/v3" xsi:nil="true"/>
    <size xmlns="298a741f-80b4-4639-9efc-b00415e860ab"/>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2960EF0F4CD3E4BABBF4FEF65F60BF4" ma:contentTypeVersion="9" ma:contentTypeDescription="Create a new document." ma:contentTypeScope="" ma:versionID="7f4bffc1ca91d960a0b3c43ca53e5a0b">
  <xsd:schema xmlns:xsd="http://www.w3.org/2001/XMLSchema" xmlns:xs="http://www.w3.org/2001/XMLSchema" xmlns:p="http://schemas.microsoft.com/office/2006/metadata/properties" xmlns:ns1="http://schemas.microsoft.com/sharepoint/v3" xmlns:ns2="298a741f-80b4-4639-9efc-b00415e860ab" xmlns:ns3="4eb9bd9c-9798-4f4f-a8c1-9f5e0b5fe4e3" targetNamespace="http://schemas.microsoft.com/office/2006/metadata/properties" ma:root="true" ma:fieldsID="445fc6b5e63fcedadfbc157067d9887b" ns1:_="" ns2:_="" ns3:_="">
    <xsd:import namespace="http://schemas.microsoft.com/sharepoint/v3"/>
    <xsd:import namespace="298a741f-80b4-4639-9efc-b00415e860ab"/>
    <xsd:import namespace="4eb9bd9c-9798-4f4f-a8c1-9f5e0b5fe4e3"/>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1:_ip_UnifiedCompliancePolicyProperties" minOccurs="0"/>
                <xsd:element ref="ns1:_ip_UnifiedCompliancePolicyUIAction" minOccurs="0"/>
                <xsd:element ref="ns3:SharedWithUsers" minOccurs="0"/>
                <xsd:element ref="ns3:SharedWithDetails" minOccurs="0"/>
                <xsd:element ref="ns2:siz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8a741f-80b4-4639-9efc-b00415e860a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size" ma:index="16" ma:displayName="size" ma:decimals="0" ma:internalName="siz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4eb9bd9c-9798-4f4f-a8c1-9f5e0b5fe4e3"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85A5C0-4DA5-4788-A2E4-422E55E5875A}">
  <ds:schemaRefs>
    <ds:schemaRef ds:uri="http://purl.org/dc/elements/1.1/"/>
    <ds:schemaRef ds:uri="http://schemas.openxmlformats.org/package/2006/metadata/core-properties"/>
    <ds:schemaRef ds:uri="http://schemas.microsoft.com/office/infopath/2007/PartnerControls"/>
    <ds:schemaRef ds:uri="http://purl.org/dc/terms/"/>
    <ds:schemaRef ds:uri="4eb9bd9c-9798-4f4f-a8c1-9f5e0b5fe4e3"/>
    <ds:schemaRef ds:uri="298a741f-80b4-4639-9efc-b00415e860ab"/>
    <ds:schemaRef ds:uri="http://schemas.microsoft.com/office/2006/documentManagement/types"/>
    <ds:schemaRef ds:uri="http://schemas.microsoft.com/office/2006/metadata/properties"/>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FEBD57A0-F59C-4AAD-8B60-CB53905C70A0}">
  <ds:schemaRefs>
    <ds:schemaRef ds:uri="http://schemas.microsoft.com/sharepoint/v3/contenttype/forms"/>
  </ds:schemaRefs>
</ds:datastoreItem>
</file>

<file path=customXml/itemProps3.xml><?xml version="1.0" encoding="utf-8"?>
<ds:datastoreItem xmlns:ds="http://schemas.openxmlformats.org/officeDocument/2006/customXml" ds:itemID="{C67E33AE-B727-456E-9409-F91E97A2D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98a741f-80b4-4639-9efc-b00415e860ab"/>
    <ds:schemaRef ds:uri="4eb9bd9c-9798-4f4f-a8c1-9f5e0b5fe4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Application>Microsoft Excel</ap:Application>
  <ap:ScaleCrop>false</ap:ScaleCrop>
  <ap:LinksUpToDate>false</ap:LinksUpToDate>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file>