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8_{FEE49F26-0DA2-4400-ADF0-1BB3A58E1E5A}" xr6:coauthVersionLast="41" xr6:coauthVersionMax="41" xr10:uidLastSave="{00000000-0000-0000-0000-000000000000}"/>
  <bookViews>
    <workbookView xWindow="-120" yWindow="-120" windowWidth="29040" windowHeight="15840" xr2:uid="{00000000-000D-0000-FFFF-FFFF00000000}"/>
  </bookViews>
  <sheets>
    <sheet name="Logframe June 2020" sheetId="3" r:id="rId1"/>
    <sheet name="MetaData" sheetId="2" r:id="rId2"/>
    <sheet name="ChangesRecord"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 l="1"/>
  <c r="A5" i="4" l="1"/>
  <c r="A6" i="4" s="1"/>
  <c r="A7" i="4" s="1"/>
  <c r="A8" i="4" s="1"/>
  <c r="A9" i="4" s="1"/>
  <c r="A10" i="4" s="1"/>
  <c r="A11" i="4" s="1"/>
  <c r="A12" i="4" s="1"/>
  <c r="A13" i="4" s="1"/>
  <c r="A14" i="4" s="1"/>
  <c r="A15" i="4" s="1"/>
  <c r="A16" i="4" s="1"/>
  <c r="A17" i="4" s="1"/>
  <c r="A18" i="4" s="1"/>
  <c r="A19" i="4" s="1"/>
  <c r="A20" i="4" s="1"/>
  <c r="C6" i="2" l="1"/>
  <c r="C5" i="2"/>
  <c r="C13" i="2" l="1"/>
  <c r="C12" i="2"/>
  <c r="C11" i="2"/>
  <c r="C10" i="2"/>
  <c r="C9" i="2"/>
  <c r="C8" i="2"/>
  <c r="C7" i="2"/>
</calcChain>
</file>

<file path=xl/sharedStrings.xml><?xml version="1.0" encoding="utf-8"?>
<sst xmlns="http://schemas.openxmlformats.org/spreadsheetml/2006/main" count="542" uniqueCount="364">
  <si>
    <t>PROJECT NAME</t>
  </si>
  <si>
    <t>IMPACT</t>
  </si>
  <si>
    <t>Impact Indicator 1</t>
  </si>
  <si>
    <t>Baseline</t>
  </si>
  <si>
    <t>ASSUMPTIONS</t>
  </si>
  <si>
    <t xml:space="preserve">Planned </t>
  </si>
  <si>
    <t>Achieved</t>
  </si>
  <si>
    <t>Impact Indicator 2</t>
  </si>
  <si>
    <t>Planned</t>
  </si>
  <si>
    <t>OUTCOME</t>
  </si>
  <si>
    <t>Outcome Indicator 1</t>
  </si>
  <si>
    <t xml:space="preserve">Baselines and risk profiles established </t>
  </si>
  <si>
    <t>Outcome Indicator 2</t>
  </si>
  <si>
    <t xml:space="preserve">Planned
</t>
  </si>
  <si>
    <t>Capacity needs assessment conducted in all 04 districts to identify the DRR planning, information management  and dissemination during emergencies and in extreme climate events</t>
  </si>
  <si>
    <t>Capacity need assessment completed in all 4 districts</t>
  </si>
  <si>
    <t>Output Indicator 1.1</t>
  </si>
  <si>
    <t>Assumptions</t>
  </si>
  <si>
    <t>Proposed modalities of the programme for phase 1, including the establishment of CDMCs have been developed and approved by DFID</t>
  </si>
  <si>
    <t xml:space="preserve">300 CDMCs, 28 UERTs are established and functioning </t>
  </si>
  <si>
    <t>As part of inception report, modalities for establishing CDMCs shared and approved by DFID</t>
  </si>
  <si>
    <t>Source</t>
  </si>
  <si>
    <t>Output Indicator 1.2</t>
  </si>
  <si>
    <t xml:space="preserve">WASH workplan for Phase I implementation submitted to DFID and approved   </t>
  </si>
  <si>
    <t xml:space="preserve">As part of inception report, WASH workplan for Phase I implementation has been submitted to DFID and approved </t>
  </si>
  <si>
    <t>Output Indicator 1.3</t>
  </si>
  <si>
    <t>Output Indicator 1.4</t>
  </si>
  <si>
    <t>Number of people who have benefitted from disaster resilient shelters</t>
  </si>
  <si>
    <t>Shelter needs assessments (within the risk profiles) conducted and implementation phase I workplan developed and approved by DFID</t>
  </si>
  <si>
    <t>Output Indicator 2.1</t>
  </si>
  <si>
    <t>Assumption</t>
  </si>
  <si>
    <t>Target stakeholders have improved skills and systems to develop, plan and apply DRM and DRR strategies and SOPs</t>
  </si>
  <si>
    <t xml:space="preserve">Achieved </t>
  </si>
  <si>
    <t>Completed as per milestone</t>
  </si>
  <si>
    <t>Output Indicator 2.2</t>
  </si>
  <si>
    <t xml:space="preserve">Baseline of plans and strategies established 
</t>
  </si>
  <si>
    <t>Output Indicator 2.3</t>
  </si>
  <si>
    <t>550 people trained with new DRR/DRM skills. (400 men beneficiaries from FFS, 100 women beneficiaries from WOS and 50 DIP staff)</t>
  </si>
  <si>
    <t>Output Indicator 3.1</t>
  </si>
  <si>
    <t xml:space="preserve">DRR, Climate change adaptation and natural resource management related agricultural resilience-building initiatives at the community level developed for Phase I implementation by FAO.
Off farm workplan developed by Concern for Phase I implementation
</t>
  </si>
  <si>
    <t xml:space="preserve">As part of inception report, on-farm and off-farm livelihoods workplan developed by Concern for Phase I implementation, 32 ARBIs documented and disseminated by FAO. </t>
  </si>
  <si>
    <t>Output Indicator 3.2</t>
  </si>
  <si>
    <t xml:space="preserve">Baseline of the most vulnerable 20% established </t>
  </si>
  <si>
    <t>Baseline of the most vulnerable 20% has been established</t>
  </si>
  <si>
    <t>Target communities are introduced to sustainable livelihoods and environmental management practices for resilience building</t>
  </si>
  <si>
    <t>Output Indicator 2.4</t>
  </si>
  <si>
    <t xml:space="preserve">2 AEZ studies completed
2 provinces having Agriculture Stress Index System in placed
1 provinces having drought operational plans
1 ARBI documents developed
</t>
  </si>
  <si>
    <t xml:space="preserve">6 provincial management committee meetings  
2 steering committee meeting  </t>
  </si>
  <si>
    <t xml:space="preserve">ToRs for UCRF developed
4 provincial management committee meetings  
1 steering committee meeting  </t>
  </si>
  <si>
    <t xml:space="preserve">Level </t>
  </si>
  <si>
    <t>Indicator #</t>
  </si>
  <si>
    <t>Indicator ID</t>
  </si>
  <si>
    <t>Indicator Definition</t>
  </si>
  <si>
    <t>Focus Area/     Route/ Location</t>
  </si>
  <si>
    <t>Source(s)</t>
  </si>
  <si>
    <t>Format of Reported Data</t>
  </si>
  <si>
    <t>Data is in Format Needed for final reporting?</t>
  </si>
  <si>
    <t>Data Reporting Frequency</t>
  </si>
  <si>
    <t>Calculation Formula (if applicable)</t>
  </si>
  <si>
    <t xml:space="preserve">Baseline Year </t>
  </si>
  <si>
    <t>Lag in the Data and Availability</t>
  </si>
  <si>
    <t xml:space="preserve">Impact </t>
  </si>
  <si>
    <t>Outcome</t>
  </si>
  <si>
    <t>Output</t>
  </si>
  <si>
    <t>DRR sectoral strategies, policies and plans adopted by stakeholders (KPI13 - FAO)</t>
  </si>
  <si>
    <t>FAO:
4 provincial management committee meetings
1 steering committee meeting</t>
  </si>
  <si>
    <t>FAO:
6 provincial management committee meetings  
2 steering committee meeting</t>
  </si>
  <si>
    <t>Indicator 1</t>
  </si>
  <si>
    <t>Indicator 2</t>
  </si>
  <si>
    <t>Provincial Governments of Sindh, Punjab and KPK</t>
  </si>
  <si>
    <t>Annual Development Plans of Provincial and District Governments</t>
  </si>
  <si>
    <t>Indicator 1.1</t>
  </si>
  <si>
    <t>Indicator 1.2</t>
  </si>
  <si>
    <t>Indicator 1.3</t>
  </si>
  <si>
    <t>Indicator 1.4</t>
  </si>
  <si>
    <t>Indicator 2.1</t>
  </si>
  <si>
    <t>Indicator 2.2</t>
  </si>
  <si>
    <t>Indicator 2.3</t>
  </si>
  <si>
    <t>Indicator 2.4</t>
  </si>
  <si>
    <t>Indicator 3.1</t>
  </si>
  <si>
    <t>Indicator 3.2</t>
  </si>
  <si>
    <t>Baseline, Annual and Endline</t>
  </si>
  <si>
    <t>2018 (for all nine districts)</t>
  </si>
  <si>
    <t>405 VDMCs and 45 UCDMCs are established.</t>
  </si>
  <si>
    <t>QPRS, Plans, Contracts</t>
  </si>
  <si>
    <t>DRM, DRR and CSA remain key government priorities
Government at all levels remains conducive to work with UN and CWW consortium partners.</t>
  </si>
  <si>
    <t>Provincial government departments</t>
  </si>
  <si>
    <t>Reports</t>
  </si>
  <si>
    <t>Yes</t>
  </si>
  <si>
    <t>Six monthly</t>
  </si>
  <si>
    <t xml:space="preserve">Provincial and District administration </t>
  </si>
  <si>
    <t>FAO:
This include the government, DIPs and community representatives participating in workshops, training events, meetings and FFS/WOS/LFFS/FBS)</t>
  </si>
  <si>
    <t>Communities, district government officials, DIPs</t>
  </si>
  <si>
    <t>QPRs, MIS</t>
  </si>
  <si>
    <t>Numbers</t>
  </si>
  <si>
    <t>This include the management structures including PMC, SC, district advisory groups and UCDRFs</t>
  </si>
  <si>
    <t>Communities, district, provincial and provincial government officials</t>
  </si>
  <si>
    <t>This includes the interventions related to the demonstration of ARBIs by means of CSA and CSV sites</t>
  </si>
  <si>
    <t>Communities</t>
  </si>
  <si>
    <t xml:space="preserve">Progress reports, Pictures, Monitoring reports </t>
  </si>
  <si>
    <t xml:space="preserve">Quarterly basis </t>
  </si>
  <si>
    <t xml:space="preserve">This indicator will measure the coverage of households falling in a catchment area of small to medium DRR infrastructures including evacuation routes, protection walls, drainage and culverts. These schemes will be identified with the help of VCDMC. </t>
  </si>
  <si>
    <t>QPR</t>
  </si>
  <si>
    <t xml:space="preserve">This indicator will measure the coverage of household especially the most vulnerable benefiting from specific livelihood interventions in areas of agriculture, livestock management and forestry. </t>
  </si>
  <si>
    <t>Households in all 9 district of KP, Punjab and Sindh</t>
  </si>
  <si>
    <t xml:space="preserve">This indicator will measure the overall coverage of CDMCs and representation of vulnerable people in CDMCs at village level. </t>
  </si>
  <si>
    <t xml:space="preserve">Low resilient HHs: 48% (252,000)
MH HHs:60% 
FH HHs: 75%
Medium resilient HHs: 34% (178,500)
MH HHs:30%
FH HHs:20%
High resilient HHs: 18% (94,500)
MH HHs:10%
FH HHs:5%
</t>
  </si>
  <si>
    <t>Milestone 1 - 2016-17
July 2017</t>
  </si>
  <si>
    <t>Milestone 2 - 2018
July 2018</t>
  </si>
  <si>
    <t>Milestone 3 - 2019
March 2019 - AR data/activity timeline</t>
  </si>
  <si>
    <t>Milestone 4 - 2020
March 2020 - AR data/activity timeline</t>
  </si>
  <si>
    <t>Target 2020
August 2020 - PCR data/activity timeline</t>
  </si>
  <si>
    <t>Target (August 2020)</t>
  </si>
  <si>
    <t>225 VDMCs and 18 UCDMCs are established.</t>
  </si>
  <si>
    <t>Number of people whose resilience has improved as a result of project support (KPI4 CWW)</t>
  </si>
  <si>
    <t>N/A</t>
  </si>
  <si>
    <t>Provincial and district annual programmes and budgets; Programme management reports; codes of practice and advice. Government Notification on Strategies, Policies and Plans</t>
  </si>
  <si>
    <t>DFID and partners need to review and agree the format</t>
  </si>
  <si>
    <t>Government as and when notifications are made. DFID at the time of annual reviews</t>
  </si>
  <si>
    <t>Use this change log to record all changes to the logframe over the life of the project.</t>
  </si>
  <si>
    <t>ID</t>
  </si>
  <si>
    <t>LOGFRAME SECTION</t>
  </si>
  <si>
    <t>DETAILS OF CHANGE</t>
  </si>
  <si>
    <t xml:space="preserve">Deleted </t>
  </si>
  <si>
    <t>Updated Phase-II milestones for Mar 2019 &amp; 2020 and August 2020</t>
  </si>
  <si>
    <t>Output 1, Indicator 1.1</t>
  </si>
  <si>
    <t>Output 1, Indicator 1.2</t>
  </si>
  <si>
    <t>Output 1, Indicator 1.3</t>
  </si>
  <si>
    <t>Output 1, Indicator 1.4</t>
  </si>
  <si>
    <t>Output 1</t>
  </si>
  <si>
    <t>Output 2, Indicator 2.1</t>
  </si>
  <si>
    <t>Output 2, Indicator 2.2</t>
  </si>
  <si>
    <t>Output 2, Indicator 2.3</t>
  </si>
  <si>
    <t>Output 2, Indicator 2.4</t>
  </si>
  <si>
    <t>Output 3</t>
  </si>
  <si>
    <t>Output 3, Indicator 3.1</t>
  </si>
  <si>
    <t>Output 3, Indicator 3.2</t>
  </si>
  <si>
    <t>Output 3, Indicator 3.3</t>
  </si>
  <si>
    <t>Removed Indicator</t>
  </si>
  <si>
    <t>No resilient livelihood practices in targeted communities as reflected in R&amp;R profiling</t>
  </si>
  <si>
    <t xml:space="preserve">Identification of farmers, training providers and procurement of materials </t>
  </si>
  <si>
    <t xml:space="preserve">i) No large scale natural disasters occur in targeted districts; 
ii) Active support by stakeholders including Government departments, Effective take up of resilience measures by Government and communities; no local landlord/military/political interference; </t>
  </si>
  <si>
    <t xml:space="preserve">No DRR plans exist addressing environmental context  and no such investment made for handling information during emergencies  </t>
  </si>
  <si>
    <t xml:space="preserve">04 district disaster risk management plans developed, validated and endorsed. 04 District emergency operation centres ( DEOCs) established. </t>
  </si>
  <si>
    <t>Target communities have resilience building measures in place (disaggregated by community structures, households)</t>
  </si>
  <si>
    <t>No functional CBDRM structures in the targeted Communities</t>
  </si>
  <si>
    <t>BDRP's resilience measuring tool, Third Party Monitoring Visit reports, Edline Survey Reports</t>
  </si>
  <si>
    <t xml:space="preserve">317,002 (M 161,731, F 155,272, PWDs 12,172 Olderpeople19,485)  are triggered for safe defecation, including 25,200 (Male 12,902 Female: 12,298 disable: 1,260) are provided hand pumps for safe drinking water 
</t>
  </si>
  <si>
    <t>targeted communities do not have fully recovered DRR infrastructure  as reflected in the R&amp;R profiling and baseline study.</t>
  </si>
  <si>
    <r>
      <t>Baseline and Risk and Resilience profiling conducted and priority DRR activities and needs identified</t>
    </r>
    <r>
      <rPr>
        <b/>
        <sz val="9"/>
        <color indexed="62"/>
        <rFont val="Arial"/>
        <family val="2"/>
      </rPr>
      <t/>
    </r>
  </si>
  <si>
    <t>Risk and Resilience in 300 targeted villages conducted and priority DRR activities and needs have been identified</t>
  </si>
  <si>
    <t>No disaster resilient shelters in the targeted communities</t>
  </si>
  <si>
    <t>As part of inception report, shelter needs assessments (within the risk and resilience profiles) conducted and implementation phase I workplan developed and approved by DFID</t>
  </si>
  <si>
    <t>At least 12 DRM/DRR plans &amp; strategies at national, provincial and districts levels will be developed and adopted by stakeholders.</t>
  </si>
  <si>
    <t>4 District ADCRMOPs (all working districts)
2 Provincial ADCRMOPs (all working provinces)
4 of DRR plan developed (UNDP)
4 District emergency operation centres ( DEOCs) established</t>
  </si>
  <si>
    <t>No DRM/DRR trained personnel in targeted schools and communities as reflected in R&amp;R profiling</t>
  </si>
  <si>
    <t>QPRS, MIS, Training reports with pictures</t>
  </si>
  <si>
    <r>
      <t xml:space="preserve">Output Statement updated from 'Target stakeholders have resilience building measures in place (disaggregated by community, households, institutions)' to ' </t>
    </r>
    <r>
      <rPr>
        <b/>
        <sz val="11"/>
        <color theme="1"/>
        <rFont val="Calibri"/>
        <family val="2"/>
        <scheme val="minor"/>
      </rPr>
      <t>Target communities have resilience building measures in place (disaggregated by community structures, households)'</t>
    </r>
  </si>
  <si>
    <r>
      <t xml:space="preserve">i) Indicator amended from 'Standard Operating Procedures established for how to integrate, develop, implement and evaluate disaster management element at sectoral levels' to ' </t>
    </r>
    <r>
      <rPr>
        <b/>
        <sz val="11"/>
        <color theme="1"/>
        <rFont val="Calibri"/>
        <family val="2"/>
        <scheme val="minor"/>
      </rPr>
      <t>Number of Strategic and Policy Documents developed</t>
    </r>
    <r>
      <rPr>
        <sz val="11"/>
        <color theme="1"/>
        <rFont val="Calibri"/>
        <family val="2"/>
        <scheme val="minor"/>
      </rPr>
      <t>'
ii) Updated Phase-II milestones for Mar 2019 &amp; 2020 and August 2020</t>
    </r>
  </si>
  <si>
    <r>
      <t>i) Removed '</t>
    </r>
    <r>
      <rPr>
        <u/>
        <sz val="11"/>
        <color theme="1"/>
        <rFont val="Calibri"/>
        <family val="2"/>
        <scheme val="minor"/>
      </rPr>
      <t>Number of master trainers trained</t>
    </r>
    <r>
      <rPr>
        <sz val="11"/>
        <color theme="1"/>
        <rFont val="Calibri"/>
        <family val="2"/>
        <scheme val="minor"/>
      </rPr>
      <t>' from indicator statement
ii) Updated Phase-II milestones for Mar 2019 &amp; 2020 and August 2020</t>
    </r>
  </si>
  <si>
    <r>
      <t>Output Statement updated from 'Target stakeholders are introduced to sustainable livelihoods and environmental management practices for resilience building' to '</t>
    </r>
    <r>
      <rPr>
        <b/>
        <sz val="11"/>
        <color theme="1"/>
        <rFont val="Calibri"/>
        <family val="2"/>
        <scheme val="minor"/>
      </rPr>
      <t>Target communities are introduced to sustainable livelihoods and environmental management practices for resilience building</t>
    </r>
    <r>
      <rPr>
        <sz val="11"/>
        <color theme="1"/>
        <rFont val="Calibri"/>
        <family val="2"/>
        <scheme val="minor"/>
      </rPr>
      <t>'</t>
    </r>
  </si>
  <si>
    <r>
      <t>i) Removed text '</t>
    </r>
    <r>
      <rPr>
        <u/>
        <sz val="11"/>
        <color theme="1"/>
        <rFont val="Calibri"/>
        <family val="2"/>
        <scheme val="minor"/>
      </rPr>
      <t>off farm</t>
    </r>
    <r>
      <rPr>
        <sz val="11"/>
        <color theme="1"/>
        <rFont val="Calibri"/>
        <family val="2"/>
        <scheme val="minor"/>
      </rPr>
      <t>' from the indicator statement
ii) Updated Phase-II milestones for Mar 2019 &amp; 2020 and August 2020</t>
    </r>
  </si>
  <si>
    <r>
      <t>A) The political landscape in Pakistan remains stable and there are no shifts in political priorities due to external or internal instability.
B) Decentralisation of services to the states and provinces is supported with adequate funding and staffing capacity;
C) DFID (and other donors programmes), help ministries mainstream DRR through ensuring that all new programmes contain budget allocations and explicit expenditure on DRR.
E) Fragile and unpredictable security situation has negative impact on programme.
F) Delays in issuing NOCs may impact programme's timeliness/quality.                                                               
G)</t>
    </r>
    <r>
      <rPr>
        <b/>
        <u/>
        <sz val="9"/>
        <rFont val="Arial"/>
        <family val="2"/>
      </rPr>
      <t xml:space="preserve"> Medium to High Disaster Occurs</t>
    </r>
  </si>
  <si>
    <r>
      <rPr>
        <u/>
        <sz val="9"/>
        <rFont val="Arial"/>
        <family val="2"/>
      </rPr>
      <t>Low resilient people</t>
    </r>
    <r>
      <rPr>
        <sz val="9"/>
        <rFont val="Arial"/>
        <family val="2"/>
      </rPr>
      <t xml:space="preserve">: 425,250 (81%) [Male: 271,950 (80%) Female: 253, 050 (89%)]
</t>
    </r>
    <r>
      <rPr>
        <u/>
        <sz val="9"/>
        <rFont val="Arial"/>
        <family val="2"/>
      </rPr>
      <t>Medium resilient People</t>
    </r>
    <r>
      <rPr>
        <sz val="9"/>
        <rFont val="Arial"/>
        <family val="2"/>
      </rPr>
      <t xml:space="preserve">: 89,250 (17%) [Male 45,969 (18%) Female 43,554 (11%)]
</t>
    </r>
    <r>
      <rPr>
        <u/>
        <sz val="9"/>
        <rFont val="Arial"/>
        <family val="2"/>
      </rPr>
      <t>High resilient people</t>
    </r>
    <r>
      <rPr>
        <sz val="9"/>
        <rFont val="Arial"/>
        <family val="2"/>
      </rPr>
      <t>: 10,500 (2%) [Male 5,376 (2%), Female 5,124 (0%)]</t>
    </r>
  </si>
  <si>
    <r>
      <rPr>
        <u/>
        <sz val="9"/>
        <rFont val="Arial"/>
        <family val="2"/>
      </rPr>
      <t>Low resilient people</t>
    </r>
    <r>
      <rPr>
        <sz val="9"/>
        <rFont val="Arial"/>
        <family val="2"/>
      </rPr>
      <t xml:space="preserve">: 393,750 (75%)
[Male 201,600 (75%) Female 192,150 (85%)]
</t>
    </r>
    <r>
      <rPr>
        <u/>
        <sz val="9"/>
        <rFont val="Arial"/>
        <family val="2"/>
      </rPr>
      <t>Medium resilient people</t>
    </r>
    <r>
      <rPr>
        <sz val="9"/>
        <rFont val="Arial"/>
        <family val="2"/>
      </rPr>
      <t xml:space="preserve">: 105,000 (20%)
[Male 53,760 (20%) Female 51,240 (15%)]
</t>
    </r>
    <r>
      <rPr>
        <u/>
        <sz val="9"/>
        <rFont val="Arial"/>
        <family val="2"/>
      </rPr>
      <t>High resilient people</t>
    </r>
    <r>
      <rPr>
        <sz val="9"/>
        <rFont val="Arial"/>
        <family val="2"/>
      </rPr>
      <t>: 26,250 (5%)
[Male 13,440 (5%) Female 12,810 (2.5%)]</t>
    </r>
  </si>
  <si>
    <t xml:space="preserve">a. Communities prepared to cooperate and to select a committee to represent their views; 
b. Women are not prevented from attending and serving on village committees; 
c. Emergency teams at all levels remain active and operational during periods when there are no disasters;  
d. Communities adopt and sustain interventions for WASH and shelter protection. 
e. No further disaster happens in targeted areas, 
f. Service providers for construction work are locally available. </t>
  </si>
  <si>
    <t>a) Target Communities actively participate and collaborate in implementation of project interventions; 
b) Project areas remains easily accessible during implementation; 
c) Continuity of uninterrupted flow of funds during implementation; 
d) Ensured Equitable distribution of project inputs among vulnerable communities 
e) Target Communities adopt and sustain project livelihood interventions in times to come</t>
  </si>
  <si>
    <t>Once in programme life (Sep 2020)</t>
  </si>
  <si>
    <t>All nine districts in Khyber Pakhtunkhwa, Punjab and Sindh</t>
  </si>
  <si>
    <t>Reduced change in number of people and thereof %age will determine achievement of indicator</t>
  </si>
  <si>
    <t>How Phase-I and Phase-II target beneficiaries will be measured and distinguished? For phase I and phase II, separate baseline/ Endline reports are/ will be available to report progress and distinguish.</t>
  </si>
  <si>
    <t xml:space="preserve">Adaptation of Sectoral Strategies, Policies and Plans by Governments of Sindh, Punjab and KPK </t>
  </si>
  <si>
    <t xml:space="preserve">930 communities in 9 districts of Khyber Pakhtunkhwa, Punjab and Sindh </t>
  </si>
  <si>
    <t xml:space="preserve">This indicator will measure number of all persons (including children) who have benefited or will benefit from 
Safe Defecation: 976,500 (Male: 499,968, Female: 476,532, Disable: 48,825)
Safe Drinking Water through Water Supply Schemes: 78,192 (Male 40,034 Female: 38,158 Disable: 3,910 (M 220, F 1908) 0-59 months 9930, 5-17 years 21737, 18-59 years 41442, 60 and plus 5082 
</t>
  </si>
  <si>
    <t>In all targeted districts of KP, Punjab and Sindh</t>
  </si>
  <si>
    <t xml:space="preserve">This indicator will measure the coverage of most vulnerable households out of targeted population benefiting from shelters built for demonstration.  In each of targeted 630 villages a shelter will be provided to most vulnerable beneficiary household identified by VDMC. </t>
  </si>
  <si>
    <t xml:space="preserve">Each shelter will benefit a household of on average 7 persons. </t>
  </si>
  <si>
    <t>Number of policies and strategies which are prepared in consultation with gov and endorsed by government. This will include Provincial AEZ studies, AEZ bi-product studies, placement of Provincial Agriculture Stress Index System, Provincial drought operational plans,  ARBI, and district level Climate smart profiles</t>
  </si>
  <si>
    <t xml:space="preserve">Number of DRR plans and structures which are prepared in consultation with gov and endorsed by government.
These include the District and provincial ADCRMOPs, District DRR plans, and District emergency operation centres ( DEOCs) </t>
  </si>
  <si>
    <t>QPRs, Plan documents, Government Notification</t>
  </si>
  <si>
    <t>QPRs, minutes of meetings</t>
  </si>
  <si>
    <t xml:space="preserve">Direct beneficiaries will be calculated </t>
  </si>
  <si>
    <r>
      <t xml:space="preserve">Source: </t>
    </r>
    <r>
      <rPr>
        <sz val="9"/>
        <rFont val="Arial"/>
        <family val="2"/>
      </rPr>
      <t>Concern Worldwide Evaluation Reports (Baseline, Mid and Final)</t>
    </r>
  </si>
  <si>
    <r>
      <rPr>
        <b/>
        <sz val="9"/>
        <rFont val="Arial"/>
        <family val="2"/>
      </rPr>
      <t xml:space="preserve">Source: </t>
    </r>
    <r>
      <rPr>
        <sz val="9"/>
        <rFont val="Arial"/>
        <family val="2"/>
      </rPr>
      <t xml:space="preserve">Quarterly progress reports, list of beneficiaries, Management Information System, Record books </t>
    </r>
  </si>
  <si>
    <t>Concern Worldwide Evaluation Reports (Baseline, Mid and Final)</t>
  </si>
  <si>
    <t>2,032 persons (1,040 Male; 992 Female) benefitted from 300 disaster resilient shelters</t>
  </si>
  <si>
    <t>No Studies or policies document exist on agricultural DRR at district level.
Previous AEZ for all the provinces was prepared in 1980 which is due for revision for last many years.</t>
  </si>
  <si>
    <r>
      <t xml:space="preserve">Assessment for baseline is complete;                                                                                                                                                                                                                                                                                                                                                                                                                                                                                      
</t>
    </r>
    <r>
      <rPr>
        <b/>
        <u/>
        <sz val="9"/>
        <rFont val="Arial"/>
        <family val="2"/>
      </rPr>
      <t>The baseline for Phase-II and milestones for 2019, 2020 and target values will be updated for flood, drought and EQ in March 2019.</t>
    </r>
    <r>
      <rPr>
        <u/>
        <sz val="9"/>
        <rFont val="Arial"/>
        <family val="2"/>
      </rPr>
      <t xml:space="preserve">  </t>
    </r>
    <r>
      <rPr>
        <sz val="9"/>
        <rFont val="Arial"/>
        <family val="2"/>
      </rPr>
      <t xml:space="preserve">                                                                                                                                                                                                                                                                                                                                                                                                                     Low resilient people: XX (Male XX Female XX)
Medium resilient people: XX (Male XX Female XX)
High resilient people: XX  (Male XX Female XX)</t>
    </r>
  </si>
  <si>
    <t xml:space="preserve">49,980 individuals (25,590 Male; 24,390 Female) have benefited from improved DRR infrastructure. (Male: 51%; Female : 49% of which 0.05% are PWD) persons </t>
  </si>
  <si>
    <t>63,000 (Male 32,256 Female: 30,744 Disable: 3,150) persons benefited from improved DRR infrastructure (bunds, embankments, protection/retaining walls, raised bed platforms, evacuation routes, water harvesting structures)</t>
  </si>
  <si>
    <t>2,100 persons (1,075 Male; 1,025 Female) benefitted from 300 disaster resilient shelters</t>
  </si>
  <si>
    <r>
      <rPr>
        <b/>
        <sz val="9"/>
        <rFont val="Arial"/>
        <family val="2"/>
      </rPr>
      <t>Source:</t>
    </r>
    <r>
      <rPr>
        <sz val="9"/>
        <rFont val="Arial"/>
        <family val="2"/>
      </rPr>
      <t xml:space="preserve"> GoP National Statistics, Pakistan Humanitarian Response Web, UN data, NDMA Reports</t>
    </r>
  </si>
  <si>
    <t>5 to 10% reduction in BDRP target districts</t>
  </si>
  <si>
    <t>Flood 2010 (Killed 1,985, Injured 2,946), 
EQ 2005 (Killed 87,350, Injured 138,000), 
Drought in Tharparkar (Killed: 1,509 from 2011 to 2016)</t>
  </si>
  <si>
    <t>13 strategies, policies and plans endorsed by the government</t>
  </si>
  <si>
    <t xml:space="preserve"> - Procurement of materials/ services for triggering exercises
 - Finalization of ToRs/ BoQs for handpumps and water supply schemes</t>
  </si>
  <si>
    <t xml:space="preserve"> - 315,000 (Male: 161,280 Female: 153,720 Disable: 15,750) are triggered for safe defecation
 - 25,200 (Male 12,852 Female: 12,348 Disable: 1,902) are provided hand pumps for safe drinking water</t>
  </si>
  <si>
    <t xml:space="preserve"> - Identification of schemes and process of feasibilities initiated through TWG and VDMC
 - Procurement of materials/services for triggering exercises initiated; 
 - ToRs/BoQs for activities finalised</t>
  </si>
  <si>
    <t xml:space="preserve"> - Identification of beneficiaries and process of feasibilities initiated through TWG, VDMCs, BOQs prepared
 - Materials procurement initiated</t>
  </si>
  <si>
    <t xml:space="preserve">FAO: 
2,750 people trained with new DRR/DRM Skills
Concern: 
3,290 (M 2748, F 542) </t>
  </si>
  <si>
    <t>FAO: 
2,943 people trained with new DRR/DRM Skills
Concern: 
3,484  (2806 M, 678 F)</t>
  </si>
  <si>
    <t>FAO:
 - 3 Provincial Management Committee meetings  (One each for Sindh, Punjab and KPK)
 - 1 Programme Steering Committee Meeting</t>
  </si>
  <si>
    <t xml:space="preserve">FAO:
 - 3 ARBI practices demonstrated
 - 10 CSA demo plots established
 - 25 of FFS/WOS/LFFS/FBS  
Concern:
 - Identification and trainings of 405 farmers </t>
  </si>
  <si>
    <t xml:space="preserve">04 district disaster risk management plans developed, reviewed and validated through consultative process. 
04 District emergency operation centres ( DEOCs) established. </t>
  </si>
  <si>
    <t xml:space="preserve">FAO:
 - 90 persons trained through 3 capacity building events,  
UNDP:
 - 40 persons trained through 01 Provincial level DRR&amp; CCA training, 
Concern:
 - 90 UCDMC members (45M &amp; 45 F)
 - 675  VDMC members (450 M &amp; 225 F) </t>
  </si>
  <si>
    <t>Number of People a) Killed and b) Injured</t>
  </si>
  <si>
    <t>GoP National Statistics, Pakistan Humanitarian Response Web, UN data, NDMA Reports</t>
  </si>
  <si>
    <t xml:space="preserve">This data will be reported as baseline, annual and Endline reports. For baseline/ Endline data, a panel survey will be carried out for phase II with 3,222 randomly selected households in all 9 districts. </t>
  </si>
  <si>
    <r>
      <t xml:space="preserve">Source: </t>
    </r>
    <r>
      <rPr>
        <sz val="9"/>
        <rFont val="Arial"/>
        <family val="2"/>
      </rPr>
      <t xml:space="preserve"> Provincial and district annual programmes and budgets; Programme management reports; codes of practice and advice. Government Notification </t>
    </r>
  </si>
  <si>
    <t>1. Included types of disasters i.e. Flood, Drought and Earthquake in the baseline for People a) Killed and b) Injured
2. Updated Assumptions</t>
  </si>
  <si>
    <t>1. Added milestone 'Assessment for baseline is complete' for year 2019;
2. The base line for Phase-II and milestones for 2019, 2020 and target values will be updated for flood, drought and EQ in March 2019.
3. updated Source and moved calculation related data to MetaData section;
4. updated assumptions;</t>
  </si>
  <si>
    <r>
      <t>1. Updated Indicator statement from 'Number of quality DDMA contingency plans developed, financed and implemented, that reflect the environmental contact and priorities of village committees' to '</t>
    </r>
    <r>
      <rPr>
        <b/>
        <sz val="11"/>
        <color theme="1"/>
        <rFont val="Calibri"/>
        <family val="2"/>
        <scheme val="minor"/>
      </rPr>
      <t>DRR Sectoral strategies, policies and plans adopted by stakeholders (KPI13-FAO)</t>
    </r>
    <r>
      <rPr>
        <sz val="11"/>
        <color theme="1"/>
        <rFont val="Calibri"/>
        <family val="2"/>
        <scheme val="minor"/>
      </rPr>
      <t>'
2. Updated milestones for Mar 2019 &amp; 2020 and August 2020
3. Updated the PCR details for Aug 2020</t>
    </r>
  </si>
  <si>
    <t>No resilience building measure in place in the targeted communities as reflected in R&amp;R profiling</t>
  </si>
  <si>
    <t>Reason for the change</t>
  </si>
  <si>
    <t>Incorporated baseline &amp; a target which was missing.</t>
  </si>
  <si>
    <r>
      <t>i) indicator amended from 'Number of new dialogue's or fora established between communities and government' to '</t>
    </r>
    <r>
      <rPr>
        <b/>
        <sz val="11"/>
        <color theme="1"/>
        <rFont val="Calibri"/>
        <family val="2"/>
        <scheme val="minor"/>
      </rPr>
      <t>Number of advisory structures established and functional at district, provincial and federal level</t>
    </r>
    <r>
      <rPr>
        <sz val="11"/>
        <color theme="1"/>
        <rFont val="Calibri"/>
        <family val="2"/>
        <scheme val="minor"/>
      </rPr>
      <t>' 
ii) Updated Phase-II milestones for Mar 2019 &amp; 2020 and August 2020</t>
    </r>
  </si>
  <si>
    <t>no resilience focussed forum exists.</t>
  </si>
  <si>
    <t>To align it with the overall BDRP Phase II targets.</t>
  </si>
  <si>
    <t>To align it with the BDRP Phase II interventions as well as with
the overall target.</t>
  </si>
  <si>
    <t>This indicator focusses on the community, so we have replaced the word 'stakeholders' with 'communities'.</t>
  </si>
  <si>
    <t>i) The indicator statement was already covering this bit i.e. Number of people trained with new DRR/DRM Skills.
ii) To align it with the overall BDRP Phase II targets.</t>
  </si>
  <si>
    <r>
      <t>i) Amended indicator statement from 'Number of of households in targeted areas (most vulnerable 20%) that have benefitted from resiliant livelihood related field interventions' to '</t>
    </r>
    <r>
      <rPr>
        <b/>
        <sz val="11"/>
        <color theme="1"/>
        <rFont val="Calibri"/>
        <family val="2"/>
        <scheme val="minor"/>
      </rPr>
      <t>Number of households in targeted areas (most vulnerable 20%) that have benefitted from diversified livelihood options</t>
    </r>
    <r>
      <rPr>
        <sz val="11"/>
        <color theme="1"/>
        <rFont val="Calibri"/>
        <family val="2"/>
        <scheme val="minor"/>
      </rPr>
      <t xml:space="preserve">'
ii) Updated Phase-II milestones for Mar 2019 &amp; 2020 and August </t>
    </r>
    <r>
      <rPr>
        <sz val="12"/>
        <color theme="1"/>
        <rFont val="Calibri"/>
        <family val="2"/>
        <scheme val="minor"/>
      </rPr>
      <t>2020</t>
    </r>
  </si>
  <si>
    <t>i) This indicator only covers the on farm interventions, so we have removed the text 'off farm' from the indicator statement. Off farm interventions are covered in the next indicator i.e. 3.2
ii) To align it with the overall BDRP Phase II targets.</t>
  </si>
  <si>
    <t>i) To align it with the BDRP Phase II interventions.
ii) To align it with the overall BDRP Phase II targets.</t>
  </si>
  <si>
    <t xml:space="preserve">The reason of dropping this indicator is that the programme design for both phases doesn’t include any large scale activity on improving food security, nutrition and debt levels of a household. </t>
  </si>
  <si>
    <t>To align it with the BDRP Phase II interventions as well as with the overall target.</t>
  </si>
  <si>
    <t>removed 'institutions' as this is a community focussed
indicator.</t>
  </si>
  <si>
    <t>i) The indicator is about the advisory structures established at the national, provincial and district levels; relevanr govt. dept., DFID and BDRP implementing partners attend these advisory meetings on a regular basis. Community members are not part of these structures. that is why the indicator has been rephrased.
ii) To align it with the overall BDRP Phase II targets.</t>
  </si>
  <si>
    <t xml:space="preserve">This indicator was about developing demonstration plots for promotion of flood tolerant crops and fodder, this intervention has now been covered under indicator 3.1. </t>
  </si>
  <si>
    <r>
      <t xml:space="preserve">This indicator will measure number of people a) killed and b) injured </t>
    </r>
    <r>
      <rPr>
        <u/>
        <sz val="10"/>
        <rFont val="Calibri"/>
        <family val="2"/>
        <scheme val="minor"/>
      </rPr>
      <t>in case disaster occurs</t>
    </r>
    <r>
      <rPr>
        <sz val="10"/>
        <rFont val="Calibri"/>
        <family val="2"/>
        <scheme val="minor"/>
      </rPr>
      <t xml:space="preserve"> in BDRP target districts</t>
    </r>
  </si>
  <si>
    <r>
      <t>In case Disaster(s) Occurs</t>
    </r>
    <r>
      <rPr>
        <sz val="10"/>
        <rFont val="Calibri"/>
        <family val="2"/>
        <scheme val="minor"/>
      </rPr>
      <t xml:space="preserve"> Sources will be used to evaluate Impact. </t>
    </r>
    <r>
      <rPr>
        <u/>
        <sz val="10"/>
        <rFont val="Calibri"/>
        <family val="2"/>
        <scheme val="minor"/>
      </rPr>
      <t>In case NO Disaster(s) occurs</t>
    </r>
    <r>
      <rPr>
        <sz val="10"/>
        <rFont val="Calibri"/>
        <family val="2"/>
        <scheme val="minor"/>
      </rPr>
      <t xml:space="preserve"> - Concern Worldwide Evaluation Report will be used as source.</t>
    </r>
  </si>
  <si>
    <t>60,148 Households</t>
  </si>
  <si>
    <t xml:space="preserve">Baseline Survey measuring the % of targeted households whose resilience improved based on a resilience index, using the following components:
1) a household knows at least three response measures to take if a flood occurs (Weight 17.5%)
2) receiving relevant early warning info from their local CDMC at least once in the last 24 months (Weight 17.5%)
3) practicing at least two disaster resilient farming or/and one off-farming practice in the past 24 months (Weight 35%)
4) a household  reports taking at least three appropriate measure to make their dwelling more resilient to flood in the past 24 months (Weight 20%)
5) Practicing at least two safe hygiene practice. (Weight 10%)
On the basis of allocation of funds under the programme for different sectors including CBDRM, Livelihoods, Shelter and WASH, each sub indicators is assigned percentage weight. To calculate the index, score (1 for yes, 0 for No) of each indicator will be multiplied by its’ respective weight and will be summed up. Household with scores from 0-0.33 will be considered as low resilient, 0.34 to 0.60 medium resilient and more than 0.60 as highly resilient. </t>
  </si>
  <si>
    <t xml:space="preserve">Performance evaluation of programme for phase I and phase II;
For calculating the values for this indicator, 2,430 (270 in each district) randomly selected HHs will be surveyed during baseline and Endline data. </t>
  </si>
  <si>
    <t>A total of 140 triggering exercises will be conducted in 70 villages per district @ 2 triggering exercises per village with assumption that 70% population of each village will be benefited, so calculations are made as ( 1 District X 70 Villages X 150 HHs X 7 Persons per HH = 73,500 Persons per district). One hand pump per village befitting 12 HHs i.e. (1 HP X 12 HHs X 7 Persons per HH = 840 Persons)</t>
  </si>
  <si>
    <t xml:space="preserve">FAO:
11 of the ARBIs adopted by DIPs and communities
100 of FFS/WOS/LFFS/FBS  
76 demo sites
Concern: 
1,936 plots established </t>
  </si>
  <si>
    <t>403 VDMCs and 29 UCDMCs are established.</t>
  </si>
  <si>
    <t xml:space="preserve">Procurement of materials/ services for triggering exercises has been initiated, finalisation of ToRs/ BoQs for hand pumps and water supply schemes finalised </t>
  </si>
  <si>
    <t>Identification of schemes and process of feasibilities initiated through TWG and VDMCs</t>
  </si>
  <si>
    <t>Identification of beneficiaries and process of feasibilities initiated through TWG, VDMCs, BOQs prepared and materials procurement initiated</t>
  </si>
  <si>
    <t xml:space="preserve">Identification of farmers, training providers and procurement of materials started </t>
  </si>
  <si>
    <t>Validation completed of AEZ reports in 2 provinces (Punjab and Sindh)
1 Stakeholder Capacity building plan developed
 Process initiation completed for the preparation of ARBI document in 5 new districts 
Process initiation completed for 9 district climate smart agriculture profiles</t>
  </si>
  <si>
    <t xml:space="preserve"> - Process initiated for 5 district ADCRMOPs</t>
  </si>
  <si>
    <t>3 PMCs and 1 PSC completed as per the target</t>
  </si>
  <si>
    <r>
      <rPr>
        <sz val="9"/>
        <rFont val="Arial"/>
        <family val="2"/>
      </rPr>
      <t>FAO:
 - 3 ARBIs practices demonstrated  
 - 10 CSA demo plot established 
 - 57 of FFS/WOS/LFFS/FBS (12 FFS, 32 LFS and 13 WOS)</t>
    </r>
    <r>
      <rPr>
        <b/>
        <sz val="9"/>
        <rFont val="Arial"/>
        <family val="2"/>
      </rPr>
      <t xml:space="preserve">
</t>
    </r>
    <r>
      <rPr>
        <sz val="9"/>
        <rFont val="Arial"/>
        <family val="2"/>
      </rPr>
      <t xml:space="preserve">
Concern:
 - Identification and trainings of 420 (F 420) farmers completed  </t>
    </r>
  </si>
  <si>
    <t>Poor people in Pakistan (especially women) are more resilient to natural disasters.</t>
  </si>
  <si>
    <t xml:space="preserve">Increased capacity of communities and the Government to reduce disaster risk, though better planning, preparedness, response, and resource allocation at the governmental and community levels.                                                </t>
  </si>
  <si>
    <t>Date of change</t>
  </si>
  <si>
    <t>Impact</t>
  </si>
  <si>
    <t>Aligned impact statement to the one that was approved with the Business Case by the SoS.</t>
  </si>
  <si>
    <t>Aligned outcome statement to the one that was approved with the Business Case by the SoS.</t>
  </si>
  <si>
    <t xml:space="preserve">FAO:
11 ARBI  practices demonstrated 
32 sites for the demonstration of ARBIs
100  FFS/WOS/LFFS/FBS  
Concern:
1,408 plots (352 per district: 200 Wheat plots, 120 fodder plots and 32 high value crops plots). </t>
  </si>
  <si>
    <r>
      <t xml:space="preserve">Phase-I, targets achieved i.e. 300 CDMCs, 28 UERTs are established and functioning. No work CDMCs and UERTs in Phase-II.
Phase-II targets are 630 VDMCs and 63 UCDMCs
</t>
    </r>
    <r>
      <rPr>
        <b/>
        <u/>
        <sz val="10"/>
        <rFont val="Calibri"/>
        <family val="2"/>
        <scheme val="minor"/>
      </rPr>
      <t xml:space="preserve">Group Maturity Index
</t>
    </r>
    <r>
      <rPr>
        <u/>
        <sz val="10"/>
        <rFont val="Calibri"/>
        <family val="2"/>
        <scheme val="minor"/>
      </rPr>
      <t xml:space="preserve">GMI Process: </t>
    </r>
    <r>
      <rPr>
        <sz val="10"/>
        <rFont val="Calibri"/>
        <family val="2"/>
        <scheme val="minor"/>
      </rPr>
      <t xml:space="preserve">Group Maturity Index (GMI) is a monitoring tool that is used for assessing and determining the growth (maturity) of a group. The GMI has five key components (maturity domains), which focus on various aspects of the group operations. These are, Objectives, Governance, Resources and resource mobilization, Group systems and Impact and sustainability of group systems.
The index assumes that each of the five components describing the group passes through four stages of development, namely formation (low index), growth (medium index), managed (high index) and mature (optimal index). Each of the GMI key components are examined via survey questionnaires; which are subsequently scored and the sum of the scores is converted to a percentage which is used to classify the group domains through the use of the GMI scale. The average of the five component scores becomes the group GMI score and is again interpreted in terms of the development stages using the same GMI scale.
</t>
    </r>
    <r>
      <rPr>
        <u/>
        <sz val="10"/>
        <rFont val="Calibri"/>
        <family val="2"/>
        <scheme val="minor"/>
      </rPr>
      <t>GMI Indicators:</t>
    </r>
    <r>
      <rPr>
        <sz val="10"/>
        <rFont val="Calibri"/>
        <family val="2"/>
        <scheme val="minor"/>
      </rPr>
      <t xml:space="preserve"> The five key components of GMI will be used as indicators for developing the data collection survey.</t>
    </r>
  </si>
  <si>
    <t xml:space="preserve">For Phase-I - Concern Worldwide considered Large 28 UC level and Small 300 Village level schemes (making 328 Schemes for Phase-I).
For Phase-II - Concern Worldwide is considering Large 52 UC level Schemes only.
Each scheme will benefit 4 villages  (4,200 person @ 150 HH/ village)/ per UC in a village </t>
  </si>
  <si>
    <r>
      <t xml:space="preserve">Baseline Assessment is complete;  The baseline values for Phase II are given below:
</t>
    </r>
    <r>
      <rPr>
        <u/>
        <sz val="9"/>
        <rFont val="Arial"/>
        <family val="2"/>
      </rPr>
      <t>Flood affected areas:</t>
    </r>
    <r>
      <rPr>
        <sz val="9"/>
        <rFont val="Arial"/>
        <family val="2"/>
      </rPr>
      <t xml:space="preserve">
-Low resilient HHs: 78% (606666 persons M: 310612, F 296053))
-Medium resilient HHs: 18% (139900 persons M:71628, F: 68271)
-High resilient HHs: 4% (31111 persons M: 15929, F:15182))
</t>
    </r>
    <r>
      <rPr>
        <u/>
        <sz val="9"/>
        <rFont val="Arial"/>
        <family val="2"/>
      </rPr>
      <t>Drought affected areas:</t>
    </r>
    <r>
      <rPr>
        <sz val="9"/>
        <rFont val="Arial"/>
        <family val="2"/>
      </rPr>
      <t xml:space="preserve">
-Low resilient HHs: 86% (191111 persons M:97849 F: 93262)
-Medium resilient HHs: 4% (8889 persons M:4551 F:4338)
-High resilient HHs: 10% (2222 persons M:1138, F:1084)
</t>
    </r>
  </si>
  <si>
    <r>
      <rPr>
        <u/>
        <sz val="9"/>
        <rFont val="Arial"/>
        <family val="2"/>
      </rPr>
      <t>For flood affected areas:</t>
    </r>
    <r>
      <rPr>
        <sz val="9"/>
        <rFont val="Arial"/>
        <family val="2"/>
      </rPr>
      <t xml:space="preserve">
-Low resilient HHs: 60% (466666 persons M:238932 F:227733)
-Medium resilient HHs: 30% (233333 persons M:119466 F:113866)
-High resilient HHs: 10% (77777 persons M:39822 F:37955)
</t>
    </r>
    <r>
      <rPr>
        <u/>
        <sz val="9"/>
        <rFont val="Arial"/>
        <family val="2"/>
      </rPr>
      <t>For drought affected areas:</t>
    </r>
    <r>
      <rPr>
        <sz val="9"/>
        <rFont val="Arial"/>
        <family val="2"/>
      </rPr>
      <t xml:space="preserve">
-Low resilient HHs: 75% (166666 persons M:85332 F:81333)
-Medium resilient HHs: 10% (22222 persons M:11377, F:10844)
-High resilient HHs: 15% (33333 persons M:17066 F:16266)
</t>
    </r>
  </si>
  <si>
    <t xml:space="preserve">47,800  Households (9,105 KP, 13,798 Punjab and 24,987 Sindh)
</t>
  </si>
  <si>
    <t>13 strategies, policies and plans endorsed by the government
- Provincial AEZ 2
- Provincial drought operational plans (Sindh) 1
- District ADRMOPs 4
- Provincial ADRMOPs 2
- District DRR Plans 4</t>
  </si>
  <si>
    <t xml:space="preserve"> -100,800 persons (Male 51,408 Female 49,392 Disable 5,040) benefitted from 24 schemes;
</t>
  </si>
  <si>
    <t>500 people trained with new DRR/DRM skills</t>
  </si>
  <si>
    <t>Outcome Indicator 1.2</t>
  </si>
  <si>
    <t xml:space="preserve">i) Slightly revised the targets (milestone 4 &amp; target 2020).
- for safe defecation: total number of beneficiaries have been reduced from 976,500 to 903,000.
- for safe drinking water through water supply schemes: total number of beneficiaries have been increased from 78,192 to 104,818. 
ii) Added another target i.e. 74% (20% improvement over baseline) beneficiaries using safe defecation practices. </t>
  </si>
  <si>
    <r>
      <t xml:space="preserve">i) The inclusion of Tharparkar and Chitral in second phase of BDRP has increased the scope of the programme from flood prone disasters only to both drought and multi-hazards. A contextualisation study was conducted for Chitral and Tharparker to cater needs of communities affected by drought/ earthquake. Based on findings of this study, targets of few activities have been slightly revised. 
ii) This target (alongwith its baseline) has been included to measure the quality/ impact of the trainings/ triggering exercises for safe defecation practices </t>
    </r>
    <r>
      <rPr>
        <i/>
        <sz val="11"/>
        <color theme="1"/>
        <rFont val="Calibri"/>
        <family val="2"/>
        <scheme val="minor"/>
      </rPr>
      <t xml:space="preserve">(this will be measured through a KAP survey). </t>
    </r>
  </si>
  <si>
    <t>Targets have been revised considering findings of the
contexualisation study.</t>
  </si>
  <si>
    <t>Slightly revised the targets (milestone 4 &amp; target 2020). Total number of beneficiaries have been reduced from 6,517 persons (930 disaster resilient shelters) to 5600 persons (800 disaster resilient shelters).</t>
  </si>
  <si>
    <r>
      <t>i) At the outcome level, only high level policies/ plans are now mentioned. All other plans/ policies have already been covered under output 2.
ii) This will help in measuring the quality/ impact of policies/ plans that are developed under the BDRP programme</t>
    </r>
    <r>
      <rPr>
        <i/>
        <sz val="11"/>
        <color theme="1"/>
        <rFont val="Calibri"/>
        <family val="2"/>
        <scheme val="minor"/>
      </rPr>
      <t xml:space="preserve"> (in response to AR recommendations)</t>
    </r>
    <r>
      <rPr>
        <sz val="11"/>
        <color theme="1"/>
        <rFont val="Calibri"/>
        <family val="2"/>
        <scheme val="minor"/>
      </rPr>
      <t xml:space="preserve">.
iii) Rephrased couple of targets, in order to make them more specific and measurable. </t>
    </r>
  </si>
  <si>
    <t>Ouput Indicator 2.2</t>
  </si>
  <si>
    <t xml:space="preserve">i) Milestone 4 - 2020: deleted 'person' and mentioned 'DIPs and Govt officials'. 
ii) Target 2020: under the PCR section, number of persons increased from 4140 to 4640. </t>
  </si>
  <si>
    <t xml:space="preserve">i) Made it more specific. 
ii) Initially, the Phase I numbers were not included in the overall achievements. The target now includes both Phase I and II achievements. </t>
  </si>
  <si>
    <t>Output Inidcator 2.4</t>
  </si>
  <si>
    <t>For Concern Worldwide- slightly revised the targets (milestone 4
&amp; target 2020). Total number of plot have been increased from 2758 to 3845.</t>
  </si>
  <si>
    <t>Concern's progress reports, Third party monitoring reports, Post Construction Survey reports</t>
  </si>
  <si>
    <r>
      <t xml:space="preserve">Source: </t>
    </r>
    <r>
      <rPr>
        <sz val="9"/>
        <rFont val="Arial"/>
        <family val="2"/>
      </rPr>
      <t>BDRP's resilience measuring tool, Third party monitoring reports, Endline Survey Reports</t>
    </r>
  </si>
  <si>
    <t>Concern's progress reports, Third Party Monitoring reports, Post Construction Survey reports</t>
  </si>
  <si>
    <t>Notes:</t>
  </si>
  <si>
    <r>
      <rPr>
        <b/>
        <sz val="9"/>
        <color rgb="FFFF0000"/>
        <rFont val="Calibri"/>
        <family val="2"/>
        <scheme val="minor"/>
      </rPr>
      <t>*</t>
    </r>
    <r>
      <rPr>
        <b/>
        <sz val="9"/>
        <rFont val="Calibri"/>
        <family val="2"/>
        <scheme val="minor"/>
      </rPr>
      <t>Output Indicator 1.3:</t>
    </r>
    <r>
      <rPr>
        <sz val="9"/>
        <rFont val="Calibri"/>
        <family val="2"/>
        <scheme val="minor"/>
      </rPr>
      <t xml:space="preserve"> 
The term "benefitted" indicates the catchment population  who will be facilitated and improved their resilience  through medium to large infrastructure schemes including  evacuation routes, culverts, bridge and protection walls. The indicator will be measured on quarterly basis through Risk and Resilience Profiling/social feasibility and progress reports</t>
    </r>
  </si>
  <si>
    <r>
      <rPr>
        <b/>
        <sz val="9"/>
        <color rgb="FFFF0000"/>
        <rFont val="Calibri"/>
        <family val="2"/>
        <scheme val="minor"/>
      </rPr>
      <t>**</t>
    </r>
    <r>
      <rPr>
        <b/>
        <sz val="9"/>
        <rFont val="Calibri"/>
        <family val="2"/>
        <scheme val="minor"/>
      </rPr>
      <t>Output Indicator 3.2:</t>
    </r>
    <r>
      <rPr>
        <sz val="9"/>
        <rFont val="Calibri"/>
        <family val="2"/>
        <scheme val="minor"/>
      </rPr>
      <t xml:space="preserve">
The term 'benefitted' is used for beneficiaries of most vulnerable households who will receive livelihoods(on/farm) packages  such as sessions,  KG packages, seed &amp; fertilizers for demonstration plots, nursery raising &amp; agro-forestry  support, vocational and business  skill trainings. We measure direct beneficiary  quarterly through beneficiary record such as attendance sheets, beneficiary receiving sheets, pictures Moreover  surveys (PDM and annual) will be conducted to access how people are benefitting from these interventions.</t>
    </r>
  </si>
  <si>
    <t xml:space="preserve">Number of people whose resilience has improved as a result of project support </t>
  </si>
  <si>
    <t xml:space="preserve">DRR sectoral strategies, policies and plans adopted by stakeholders
</t>
  </si>
  <si>
    <t xml:space="preserve">Number of community based disaster risk management structures established and functioning effectively </t>
  </si>
  <si>
    <t xml:space="preserve">Number of people who have benefitted from improved WASH </t>
  </si>
  <si>
    <t xml:space="preserve">National institutional assessment on the integration of disaster risk management into the agriculture sector of Pakistan </t>
  </si>
  <si>
    <t xml:space="preserve">Number of people trained with new DRR/DRM Skills.
</t>
  </si>
  <si>
    <t xml:space="preserve">Number of community level on farm agricultural resilience building initiatives and new improved environmental management practices demonstrated which support resilience and sustainable livelihoods </t>
  </si>
  <si>
    <t xml:space="preserve">Number of households in targeted areas (most vulnerable 20%)  that have benefitted from diversified livelihood options 
</t>
  </si>
  <si>
    <t xml:space="preserve">Evaluation process underway. 
</t>
  </si>
  <si>
    <t>OUTPUT 1 [40%]
Risk rating- Moderate</t>
  </si>
  <si>
    <t>OUTPUT 2 [20%]
Risk rating- Major</t>
  </si>
  <si>
    <t>OUTPUT 3 [40%]
Risk rating-Moderate</t>
  </si>
  <si>
    <t xml:space="preserve">
 - Process initiated for district ADCRMOPs
</t>
  </si>
  <si>
    <t xml:space="preserve"> - Validation and Dissemination of AEZ reports in 2 provinces (Punjab and Sindh)
 - 1 Stakeholder Capacity building plan
 - Process initiated for the preparation of ARBI document in 5 new districts
 - Process initiated for 9 district climate smart agriculture profiles
</t>
  </si>
  <si>
    <r>
      <t xml:space="preserve">80% (504) VDMCs and 50 UCDMC have a score of 3-3.5 on Group Maturity Index 
</t>
    </r>
    <r>
      <rPr>
        <b/>
        <sz val="9"/>
        <rFont val="Arial"/>
        <family val="2"/>
      </rPr>
      <t>PCR:</t>
    </r>
    <r>
      <rPr>
        <sz val="9"/>
        <rFont val="Arial"/>
        <family val="2"/>
      </rPr>
      <t xml:space="preserve"> 
 - 300 CDMCs, 28 UERTS, 630 VDMCs and 63 UCDMCs are established; 
 - 80% have a score of 3-3.5 on Group Maturity Index</t>
    </r>
  </si>
  <si>
    <r>
      <rPr>
        <u/>
        <sz val="9"/>
        <rFont val="Arial"/>
        <family val="2"/>
      </rPr>
      <t>Safe Defecation (beneficiaries of triggering exercises)</t>
    </r>
    <r>
      <rPr>
        <sz val="9"/>
        <rFont val="Arial"/>
        <family val="2"/>
      </rPr>
      <t xml:space="preserve">: 546,000 (Male 278,460, Female 267,540, Disable 27,300)
</t>
    </r>
    <r>
      <rPr>
        <u/>
        <sz val="9"/>
        <rFont val="Arial"/>
        <family val="2"/>
      </rPr>
      <t>Safe Drinking Water through Water Supply Schemes</t>
    </r>
    <r>
      <rPr>
        <sz val="9"/>
        <rFont val="Arial"/>
        <family val="2"/>
      </rPr>
      <t>: 40,866 (Male 20,841  Female 20,024 Disable 2,043)</t>
    </r>
  </si>
  <si>
    <t>WASH Outcomes in the progress report, Endline Survey Report, SDP Results, Third party monitoring reports, KAP survey</t>
  </si>
  <si>
    <t>Output Indicator 1.3*</t>
  </si>
  <si>
    <t xml:space="preserve">Number of people who have benefitted from improved DRR infrastructure (bunds, embankments, protection/retaining walls, raised bed platforms, evacuation routes, water harvesting structures)
</t>
  </si>
  <si>
    <t xml:space="preserve"> - 2,576 persons (Men 1,314 and Women 1,262) benefitted from 368 disaster resilient shelters
</t>
  </si>
  <si>
    <r>
      <t xml:space="preserve">924 persons (471 Men and 453 Women) benefitted from 132 disaster resilient shelters
</t>
    </r>
    <r>
      <rPr>
        <b/>
        <sz val="9"/>
        <rFont val="Arial"/>
        <family val="2"/>
      </rPr>
      <t>PCR:</t>
    </r>
    <r>
      <rPr>
        <sz val="9"/>
        <rFont val="Arial"/>
        <family val="2"/>
      </rPr>
      <t xml:space="preserve">
5600 persons (Male 2856 Female 2744) benefitted from 800 (Ph 1= 300 &amp; Ph = 2500) disaster resilient shelters</t>
    </r>
  </si>
  <si>
    <t xml:space="preserve"> - 3 AEZ bi-product documents developed
 - Provincial Agriculture Stress Index System for KP developed
 - Drought operational plan for Punjab developed
 - Resilient Value chain strategies adopted/implemented in 9 targeted districts
 - 1 ARBI document developed
 - 1 module on E-school safety developed 
 - 02 provincial working groups formed on public private partnership</t>
  </si>
  <si>
    <t>QPRS, Studies, Strategy Policy documents, Thid Party Monitoring reports</t>
  </si>
  <si>
    <t xml:space="preserve">Number of DRM/DRR plans and structures developed at the district level based on local community needs </t>
  </si>
  <si>
    <t>FAO:
 - 1,000 persons (DIPs &amp; Govt. officials) trained through 31 capacity building events,
UNDP:
 - 250 persons (DIPs/ Govt. officials) trained 03 Provincial DRR&amp; CCA trainings
 - 07 District level trainings for district officials on DRR, CCA and ERNA guidelines
WFP:
 - 100 persons (DIPs/  Govt. officials) trained through 2 SIMEX trainings
 - 2 capacity development and augmentation sessions
 - 01 E-School Safety Modules
Concern:
 - 1,170 UCDMC members (585 M &amp; 585 F)
 - 8,775 VDMC members (5,850 M &amp; 2,925 F)</t>
  </si>
  <si>
    <t xml:space="preserve">Number of advisory structures established and functional at district, provincial and federal level, providing oversight and strategic direction for effective and efficient programme delivery </t>
  </si>
  <si>
    <r>
      <rPr>
        <b/>
        <sz val="9"/>
        <rFont val="Arial"/>
        <family val="2"/>
      </rPr>
      <t xml:space="preserve">Source: </t>
    </r>
    <r>
      <rPr>
        <sz val="9"/>
        <rFont val="Arial"/>
        <family val="2"/>
      </rPr>
      <t xml:space="preserve">Quarterly reports. UN reports, Monitoring Surveys, SOPs, Third Party monitoring reports.   </t>
    </r>
  </si>
  <si>
    <t>Output Indicator 3.2**</t>
  </si>
  <si>
    <r>
      <rPr>
        <b/>
        <sz val="9"/>
        <rFont val="Arial"/>
        <family val="2"/>
      </rPr>
      <t>Source:</t>
    </r>
    <r>
      <rPr>
        <sz val="9"/>
        <rFont val="Arial"/>
        <family val="2"/>
      </rPr>
      <t xml:space="preserve"> Quarterly progress reports, list of beneficiary households, Third party monitoring reports</t>
    </r>
  </si>
  <si>
    <t>Outcome Indicator 1.1</t>
  </si>
  <si>
    <t>Target amended (milestone 4 - March 2020). 
The target now talks about the evaluation process which would be initiated by that time.</t>
  </si>
  <si>
    <t>Initially, both targets i.e. ‘milestone 4 March 2020’ and the project end target ‘August 2020’ were same. The target talked about the number of people whose resilience has been improved as a result of project support, however, this number will be with us once the evaluation report is finalised by August 2020. So we are now keeping this milestone under the project end target i.e. August 2020. And for March 2020, we are now saying that the evaluation process would be underway.</t>
  </si>
  <si>
    <t>Slightly revised the targets (milestone 4 &amp; target 2020). Total number of beneficiaries have been reduced from 327,600 (through 391 schemes) to 281,400 (through 380 schemes).
 Also, added a footnote.</t>
  </si>
  <si>
    <t>Targets have been revised considering findings of the
contexualisation study.
A footnote is added- elaborating the indicator statement in terms of how these interventions will benefit and how the programme will measure these changes.</t>
  </si>
  <si>
    <t>This has been revised considering the Annual review overall risk rating for the programme. Learnings from Phase I and phase II implementation are also considered while assigning risk ratings to each output.</t>
  </si>
  <si>
    <t>Output 2</t>
  </si>
  <si>
    <t>i) Slightly revised the output statement.
ii) 'AEZ for KP' has been removed from the targets (milestone 4 &amp; target 2020). 
iii) Slightly revised the language of the targets.
iv) moved the target ‘9 target district level climate smart profiles developed’ to indicator 2.2 
v) moved the target ‘provincial working groups formed on public private partnership’ from indicator 2.2 to indicator 2.1</t>
  </si>
  <si>
    <t>i) Made the statement more specific.
ii) During phase II budget negotiations, this activity was removed from the FAO workplan/proposal- however, it was overlooked and remained part of the logframe. 
iii) Rephrased couple of targets, in order to make them more specific and measurable. 
iv) Output indicator 2.1 now focuses on strategies/ policies developed at the provincial level. That is why a couple of milestones have been moved from indicator 2.1 to 2.2 and vice versa. Please note the overall milestones/ targets for output 2 remains the same.</t>
  </si>
  <si>
    <t xml:space="preserve">i) Slightly revised the output statement.
ii) Deleted '1 provincial ADRCMOP (KP)' from the targets.
iii) Slightly revised the language of the targets.
iv) As already mentioned above:
-	moved the target ‘9 target district level climate smart profiles developed’ from indicator 2.1 to 2.2 
-	moved the target ‘provincial working groups formed on public private partnership’ from indicator 2.2 to indicator 2.1 </t>
  </si>
  <si>
    <r>
      <t xml:space="preserve">i) Made the statement more specific.
ii) FAO is now developing this ADCRMOP (KP) under the KPMD programme. 
iii) Reworded few targets, in order to make them more specific and measurable, and to make them more explicit in terms of their link to the CBDRM component </t>
    </r>
    <r>
      <rPr>
        <i/>
        <sz val="11"/>
        <color theme="1"/>
        <rFont val="Calibri"/>
        <family val="2"/>
        <scheme val="minor"/>
      </rPr>
      <t>(in response to AR recommendations)</t>
    </r>
    <r>
      <rPr>
        <sz val="11"/>
        <color theme="1"/>
        <rFont val="Calibri"/>
        <family val="2"/>
        <scheme val="minor"/>
      </rPr>
      <t>.
iv) Output indicator 2.2 now focuses on strategies/ plans developed at the District level. That is why a couple of milestones have been moved from indicator 2.2 to 2.1 and vice versa.
Please note the overall milestones/ targets for output 2 remains the same.</t>
    </r>
  </si>
  <si>
    <t>i) Indicator statement has been slightly updated.
Ii) Milestone 4 and target 2020: changed the name of the district
forums; instead of DAC, it is now called Technical Support Groups.</t>
  </si>
  <si>
    <t>i) The indicator statement is slightly updated- now explicitly defining the role of these structures.
Ii) The name is changed in consultation with district
departments as well as other implementing partners.</t>
  </si>
  <si>
    <t>i) Slightly revised the targets (milestone 4
&amp; target 2020): Total number of HHs increased from 101,123 to 107,948. 
ii) Also, added a footnote.</t>
  </si>
  <si>
    <t>i) Targets have been revised considering findings of the contexualisation study.
Ii) A footnote is added- elaborating the indicator statement in terms of how these interventions will benefit and how the programme will measure these changes.</t>
  </si>
  <si>
    <t>Impact and Outcome statements were slightly reworded in late 2015/2016. According to DFID SMART guidance on logframe, changes to the Impact or Outcome satement need to be approved at the same level at which the original business case was approved (i.e. it should have been approved by the SoS). Team at that time did not get the approval from the required level, so we are now rewording it back to the same phrase as was approved at the time of business case.</t>
  </si>
  <si>
    <t>i) Slightly revised the targets (milestone 4 &amp; target 2020). For outcome level, number of policies/ plans have been reduced from 22 to 7 (under phase II). 
ii) Added another target i.e. 30% of the developed plans/ policies/ strategies are being implemented by the government in DRR/ DRM actions.
iii) Slightly revised the language under the PCR section.</t>
  </si>
  <si>
    <t>The risk rating has been changed from Major to Moderate.</t>
  </si>
  <si>
    <t>The risk rating has been changed from Moderate to Major.</t>
  </si>
  <si>
    <t>Output Indicator 3.3</t>
  </si>
  <si>
    <t>a) Political stability will continue, local population remains cooperative with NGOs, 
b )Funds are available and released in a timely manner
c) Emergency response is not disrupted by extreme weather events or other     political situations.
d) Project communities are accessible so distribution can take place</t>
  </si>
  <si>
    <r>
      <rPr>
        <b/>
        <sz val="9"/>
        <color rgb="FF0070C0"/>
        <rFont val="Arial"/>
        <family val="2"/>
      </rPr>
      <t>Source:</t>
    </r>
    <r>
      <rPr>
        <sz val="9"/>
        <color rgb="FF0070C0"/>
        <rFont val="Arial"/>
        <family val="2"/>
      </rPr>
      <t xml:space="preserve"> Quarterly progress reports, list of beneficiary households, Third party monitoring reports</t>
    </r>
  </si>
  <si>
    <t>Due to COVID19, activities associated to ADRMOP and drought plan indicator have been reprogrammed</t>
  </si>
  <si>
    <t xml:space="preserve"> - 5 District level ADCRMOPs (Jhang, Tharparker, Dadu, Chitral and DI Khan) </t>
  </si>
  <si>
    <t>Due to COVID19, activities associated to ADRMOP and drought plan indicator have been reprogrammed. The text in Red has been taken out</t>
  </si>
  <si>
    <r>
      <t xml:space="preserve">7 strategies, policies and plans are endorsed by the government
(1 Provincial Agriculture Stress Index System for KP, </t>
    </r>
    <r>
      <rPr>
        <sz val="11"/>
        <color rgb="FFFF0000"/>
        <rFont val="Calibri"/>
        <family val="2"/>
        <scheme val="minor"/>
      </rPr>
      <t xml:space="preserve">5 District ADRMOPs, </t>
    </r>
    <r>
      <rPr>
        <sz val="11"/>
        <color theme="1"/>
        <rFont val="Calibri"/>
        <family val="2"/>
        <scheme val="minor"/>
      </rPr>
      <t xml:space="preserve">1 Provincial drought operational plan Punjab) </t>
    </r>
  </si>
  <si>
    <r>
      <rPr>
        <u/>
        <sz val="9"/>
        <rFont val="Arial"/>
        <family val="2"/>
      </rPr>
      <t xml:space="preserve">Safe Drinking Water through Water Supply Schemes: </t>
    </r>
    <r>
      <rPr>
        <sz val="9"/>
        <color rgb="FFFF0000"/>
        <rFont val="Arial"/>
        <family val="2"/>
      </rPr>
      <t xml:space="preserve">
</t>
    </r>
    <r>
      <rPr>
        <sz val="9"/>
        <color rgb="FF00B0F0"/>
        <rFont val="Arial"/>
        <family val="2"/>
      </rPr>
      <t>36,987 (Male 18,863, Female 18,124, Disable 1,849)</t>
    </r>
    <r>
      <rPr>
        <sz val="9"/>
        <rFont val="Arial"/>
        <family val="2"/>
      </rPr>
      <t xml:space="preserve">
</t>
    </r>
    <r>
      <rPr>
        <b/>
        <sz val="9"/>
        <rFont val="Arial"/>
        <family val="2"/>
      </rPr>
      <t>PCR:</t>
    </r>
    <r>
      <rPr>
        <sz val="9"/>
        <rFont val="Arial"/>
        <family val="2"/>
      </rPr>
      <t xml:space="preserve">
</t>
    </r>
    <r>
      <rPr>
        <u/>
        <sz val="9"/>
        <rFont val="Arial"/>
        <family val="2"/>
      </rPr>
      <t xml:space="preserve"> - Safe Drinking Water through Water Supply Schemes</t>
    </r>
    <r>
      <rPr>
        <sz val="9"/>
        <rFont val="Arial"/>
        <family val="2"/>
      </rPr>
      <t xml:space="preserve">: </t>
    </r>
    <r>
      <rPr>
        <sz val="9"/>
        <color rgb="FFFF0000"/>
        <rFont val="Arial"/>
        <family val="2"/>
      </rPr>
      <t xml:space="preserve">104,818 (Male 53,457 Female 51,360 Disable: 5,241) (Ph 1= 25,200 &amp; Ph 2= 79618 )
</t>
    </r>
    <r>
      <rPr>
        <sz val="9"/>
        <color rgb="FF00B0F0"/>
        <rFont val="Arial"/>
        <family val="2"/>
      </rPr>
      <t xml:space="preserve">654,304 (Male 334,797, Female 319,506, Disable 16,178)
- </t>
    </r>
    <r>
      <rPr>
        <u/>
        <sz val="9"/>
        <color rgb="FF00B0F0"/>
        <rFont val="Arial"/>
        <family val="2"/>
      </rPr>
      <t>Communities received preventions messaged  on COVID 19 through mass awareness campaigns</t>
    </r>
    <r>
      <rPr>
        <sz val="9"/>
        <color rgb="FF00B0F0"/>
        <rFont val="Arial"/>
        <family val="2"/>
      </rPr>
      <t xml:space="preserve"> 
4,896,031 (Male 2506768, Female 2389263, Disable  97,921)
-</t>
    </r>
    <r>
      <rPr>
        <u/>
        <sz val="9"/>
        <color rgb="FF00B0F0"/>
        <rFont val="Arial"/>
        <family val="2"/>
      </rPr>
      <t xml:space="preserve"> Beneficiaries trained in skills for fighting COVID-19 (sanitizers, masks, soaps)</t>
    </r>
    <r>
      <rPr>
        <sz val="9"/>
        <color rgb="FF00B0F0"/>
        <rFont val="Arial"/>
        <family val="2"/>
      </rPr>
      <t xml:space="preserve">
4410 (Male 2,258, Female 2,152, Disable 88)
</t>
    </r>
  </si>
  <si>
    <r>
      <rPr>
        <sz val="11"/>
        <color rgb="FF00B0F0"/>
        <rFont val="Calibri"/>
        <family val="2"/>
        <scheme val="minor"/>
      </rPr>
      <t>CWW:
Trainings of community structures on COVID-19 prevention and safety measures
167,524 (Male 85772, Female 81752, Disable 3350)</t>
    </r>
    <r>
      <rPr>
        <sz val="11"/>
        <color theme="1"/>
        <rFont val="Calibri"/>
        <family val="2"/>
        <scheme val="minor"/>
      </rPr>
      <t xml:space="preserve">
</t>
    </r>
    <r>
      <rPr>
        <b/>
        <sz val="11"/>
        <color theme="1"/>
        <rFont val="Calibri"/>
        <family val="2"/>
        <scheme val="minor"/>
      </rPr>
      <t>PCR</t>
    </r>
    <r>
      <rPr>
        <sz val="11"/>
        <color rgb="FF0070C0"/>
        <rFont val="Calibri"/>
        <family val="2"/>
        <scheme val="minor"/>
      </rPr>
      <t xml:space="preserve">
</t>
    </r>
    <r>
      <rPr>
        <sz val="11"/>
        <color rgb="FF00B0F0"/>
        <rFont val="Calibri"/>
        <family val="2"/>
        <scheme val="minor"/>
      </rPr>
      <t>Concern:
 - 181,524people trained with new DRR/DRM skills</t>
    </r>
  </si>
  <si>
    <r>
      <rPr>
        <sz val="9"/>
        <color rgb="FFFF0000"/>
        <rFont val="Arial"/>
        <family val="2"/>
      </rPr>
      <t xml:space="preserve">
</t>
    </r>
    <r>
      <rPr>
        <sz val="9"/>
        <color rgb="FF00B0F0"/>
        <rFont val="Arial"/>
        <family val="2"/>
      </rPr>
      <t>109,200 (Male 55,692  Female 53,508, Disable 5,460)</t>
    </r>
    <r>
      <rPr>
        <sz val="9"/>
        <color rgb="FFFF0000"/>
        <rFont val="Arial"/>
        <family val="2"/>
      </rPr>
      <t xml:space="preserve">
</t>
    </r>
    <r>
      <rPr>
        <sz val="9"/>
        <rFont val="Arial"/>
        <family val="2"/>
      </rPr>
      <t xml:space="preserve">
</t>
    </r>
    <r>
      <rPr>
        <b/>
        <sz val="9"/>
        <rFont val="Arial"/>
        <family val="2"/>
      </rPr>
      <t>PCR:</t>
    </r>
    <r>
      <rPr>
        <sz val="9"/>
        <rFont val="Arial"/>
        <family val="2"/>
      </rPr>
      <t xml:space="preserve">
</t>
    </r>
    <r>
      <rPr>
        <sz val="9"/>
        <color rgb="FF00B0F0"/>
        <rFont val="Arial"/>
        <family val="2"/>
      </rPr>
      <t>273,000 (Male 139,230, Female 133,770 Disable 13,650) through 380 schemes (Ph 1= 328 &amp; Ph 2= 50)</t>
    </r>
  </si>
  <si>
    <t xml:space="preserve">Due to COVID situation, the Water Spring target reduced from 28 to 14  in COVID 19. 
Following activities added in COVID 19 response
-Communities received preventions messaged  on COVID 19 through mass awareness campaigns 
- Beneficiaries trained in skills for fighting COVID-19 (sanitizers, masks, soaps)
</t>
  </si>
  <si>
    <t xml:space="preserve">Due to COVID situation, the  Medium to large schemes target reduced from 52 to 50 
</t>
  </si>
  <si>
    <t>In the COVID response, Trainings of community structures on COVID-19 prevention and safety measures added</t>
  </si>
  <si>
    <t xml:space="preserve">Number of targeted beneficiaries of vocational trainings in KP and Sindh reduced </t>
  </si>
  <si>
    <r>
      <t xml:space="preserve">Number of households in targeted areas (most vulnerable 20%)  that have benefitted from diversified livelihood options 
</t>
    </r>
    <r>
      <rPr>
        <sz val="11"/>
        <color rgb="FFFF0000"/>
        <rFont val="Calibri"/>
        <family val="2"/>
        <scheme val="minor"/>
      </rPr>
      <t xml:space="preserve">
PCR: 
107,948 Households (20,510 KP, 31,305 Punjab and 56,133 Sindh)</t>
    </r>
    <r>
      <rPr>
        <sz val="11"/>
        <color rgb="FF00B0F0"/>
        <rFont val="Calibri"/>
        <family val="2"/>
        <scheme val="minor"/>
      </rPr>
      <t xml:space="preserve"> 
107,414 Households (20,293 KP, 31,305 Punjab and 55,816 Sindh)</t>
    </r>
  </si>
  <si>
    <r>
      <t>Concern:
21,150 (Male 10,830, Female 10,320, Disable 423)
FAO:</t>
    </r>
    <r>
      <rPr>
        <b/>
        <sz val="9"/>
        <color rgb="FF0070C0"/>
        <rFont val="Arial"/>
        <family val="2"/>
      </rPr>
      <t xml:space="preserve">
</t>
    </r>
    <r>
      <rPr>
        <sz val="9"/>
        <color rgb="FF0070C0"/>
        <rFont val="Arial"/>
        <family val="2"/>
      </rPr>
      <t>450 (Male 400, Female 50)</t>
    </r>
    <r>
      <rPr>
        <b/>
        <sz val="9"/>
        <color rgb="FF0070C0"/>
        <rFont val="Arial"/>
        <family val="2"/>
      </rPr>
      <t xml:space="preserve">
PCR: </t>
    </r>
    <r>
      <rPr>
        <sz val="9"/>
        <color rgb="FF0070C0"/>
        <rFont val="Arial"/>
        <family val="2"/>
      </rPr>
      <t xml:space="preserve">
21,600 (Male 11,230, Female 10,370, Disable 423)
</t>
    </r>
  </si>
  <si>
    <t>CoviD 19 Emergency assistance provided to 1000 households
20 Ultra Low Volume (ULV) Sprayers and 1300 PPEs handed over to government for effective surveillance and timely control operations of the desert locust</t>
  </si>
  <si>
    <t>No of beneficiaries disaggregated by gender, received COVID-19 cash grants
21,150 (Male 10,830, Female 10,320, Disable 423)
FAO:
450 (Male 400, Female 50)
PCR: 
21,600 (Male 11,230, Female 10,370, Disable 423)</t>
  </si>
  <si>
    <t>New indicator added to gauge the progress of Cash Grant Assistance (CGA) activity. This include both the CWW and FAO contibution.</t>
  </si>
  <si>
    <t>Due to reprogrammping, new beneficiaires have been added. Furthermore, indicator value to measure Locust surrvelance and support has also been added under Target 2020 and PCR.</t>
  </si>
  <si>
    <t>Building Disaster Resilience in Pakistan- updated June 2020</t>
  </si>
  <si>
    <t>No of beneficiaries who have received COVID-19 cash grants (disaggregated by gender)</t>
  </si>
  <si>
    <r>
      <t xml:space="preserve">7 strategies, policies and plans are endorsed by the government
(1 Provincial Agriculture Stress Index System for KP, </t>
    </r>
    <r>
      <rPr>
        <sz val="9"/>
        <color theme="1"/>
        <rFont val="Arial"/>
        <family val="2"/>
      </rPr>
      <t xml:space="preserve"> 1 Provincial drought operational plan Punjab) </t>
    </r>
  </si>
  <si>
    <r>
      <t xml:space="preserve">30% of the developed plans/ policies/ strategies are being Implemented by the government in DRR/ DRM actions
</t>
    </r>
    <r>
      <rPr>
        <b/>
        <sz val="9"/>
        <rFont val="Arial"/>
        <family val="2"/>
      </rPr>
      <t xml:space="preserve">PCR: </t>
    </r>
    <r>
      <rPr>
        <sz val="9"/>
        <rFont val="Arial"/>
        <family val="2"/>
      </rPr>
      <t xml:space="preserve">
 -</t>
    </r>
    <r>
      <rPr>
        <sz val="9"/>
        <color rgb="FFFF0000"/>
        <rFont val="Arial"/>
        <family val="2"/>
      </rPr>
      <t xml:space="preserve"> </t>
    </r>
    <r>
      <rPr>
        <sz val="9"/>
        <color rgb="FF0070C0"/>
        <rFont val="Arial"/>
        <family val="2"/>
      </rPr>
      <t xml:space="preserve">15 </t>
    </r>
    <r>
      <rPr>
        <sz val="9"/>
        <rFont val="Arial"/>
        <family val="2"/>
      </rPr>
      <t xml:space="preserve">(13 Ph-I &amp; </t>
    </r>
    <r>
      <rPr>
        <sz val="9"/>
        <color rgb="FF0070C0"/>
        <rFont val="Arial"/>
        <family val="2"/>
      </rPr>
      <t>2</t>
    </r>
    <r>
      <rPr>
        <sz val="9"/>
        <color rgb="FFFF0000"/>
        <rFont val="Arial"/>
        <family val="2"/>
      </rPr>
      <t xml:space="preserve"> </t>
    </r>
    <r>
      <rPr>
        <sz val="9"/>
        <rFont val="Arial"/>
        <family val="2"/>
      </rPr>
      <t>Ph-II) strategies, policies and plans are endorsed by the governments (KP, Sindh and Punjab)
 - Climate smart agriculture is integrated in Agriculture Policy for at least one province
 - 9 District emergency operation centres ( DEOCs) operational and are reflected in DRM plans. 
- 30% of the developed plans/ policies/ strategies are being implemented by the government in DRR/ DRM actions</t>
    </r>
  </si>
  <si>
    <r>
      <rPr>
        <sz val="9"/>
        <color rgb="FF0070C0"/>
        <rFont val="Arial"/>
        <family val="2"/>
      </rPr>
      <t>109,200 (Male 55,692  Female 53,508, Disable 5,460) benefitted from 26 schemes</t>
    </r>
    <r>
      <rPr>
        <sz val="9"/>
        <color rgb="FFFF0000"/>
        <rFont val="Arial"/>
        <family val="2"/>
      </rPr>
      <t xml:space="preserve">
</t>
    </r>
    <r>
      <rPr>
        <sz val="9"/>
        <rFont val="Arial"/>
        <family val="2"/>
      </rPr>
      <t xml:space="preserve">
</t>
    </r>
    <r>
      <rPr>
        <b/>
        <sz val="9"/>
        <rFont val="Arial"/>
        <family val="2"/>
      </rPr>
      <t>PCR:</t>
    </r>
    <r>
      <rPr>
        <sz val="9"/>
        <rFont val="Arial"/>
        <family val="2"/>
      </rPr>
      <t xml:space="preserve">
</t>
    </r>
    <r>
      <rPr>
        <sz val="9"/>
        <color rgb="FF0070C0"/>
        <rFont val="Arial"/>
        <family val="2"/>
      </rPr>
      <t>273,000 (Male 139,230, Female 133,770 Disable 13,650) through 380 schemes (Ph 1= 328 &amp; Ph 2= 50)</t>
    </r>
  </si>
  <si>
    <r>
      <t xml:space="preserve"> - 9 target district level Climate smart profiles developed
UNDP: </t>
    </r>
    <r>
      <rPr>
        <i/>
        <sz val="9"/>
        <rFont val="Arial"/>
        <family val="2"/>
      </rPr>
      <t xml:space="preserve">(in close consultation with CWW-CBDRM)
</t>
    </r>
    <r>
      <rPr>
        <sz val="9"/>
        <rFont val="Arial"/>
        <family val="2"/>
      </rPr>
      <t xml:space="preserve"> - 4 annual reviews of DRR plans (Rajanpur, Muzaffargarh, Ghotki and Kashmore)
 - 3 DRR plans developed considering local community needs (Jhang, Dadu, Tharparker) 
 - 03 District emergency operation centres ( DEOCs) established (Jhang, Dadu, Tharparker) </t>
    </r>
  </si>
  <si>
    <r>
      <t xml:space="preserve">UNDP
  - 2 DRR plans developed (Chitral, DI Khan)
 - 02 District emergency operation centres (DEOCs) established (Chitral, DI Khan)
</t>
    </r>
    <r>
      <rPr>
        <b/>
        <sz val="9"/>
        <rFont val="Arial"/>
        <family val="2"/>
      </rPr>
      <t xml:space="preserve">PCR: </t>
    </r>
    <r>
      <rPr>
        <i/>
        <sz val="9"/>
        <rFont val="Arial"/>
        <family val="2"/>
      </rPr>
      <t>(development of)</t>
    </r>
    <r>
      <rPr>
        <b/>
        <sz val="9"/>
        <rFont val="Arial"/>
        <family val="2"/>
      </rPr>
      <t xml:space="preserve">
</t>
    </r>
    <r>
      <rPr>
        <sz val="9"/>
        <color rgb="FF0070C0"/>
        <rFont val="Arial"/>
        <family val="2"/>
      </rPr>
      <t xml:space="preserve"> - 4 District ADCRMOPs (Muzaffargarh, Rajanpur, Kashmore and Ghotki)</t>
    </r>
    <r>
      <rPr>
        <sz val="9"/>
        <rFont val="Arial"/>
        <family val="2"/>
      </rPr>
      <t xml:space="preserve">
 - 2 Provincial ADCRMOPs (Punjab, Sindh)
 - 9 target district level Climate smart profiles
UNDP:
 - 9 District DRR plans developed
 - 4 annual reviews of DRR plans
 - 09 District emergency operation centres ( DEOCs) established</t>
    </r>
  </si>
  <si>
    <r>
      <t xml:space="preserve">FAO:
 - </t>
    </r>
    <r>
      <rPr>
        <sz val="9"/>
        <color rgb="FF0070C0"/>
        <rFont val="Arial"/>
        <family val="2"/>
      </rPr>
      <t>6</t>
    </r>
    <r>
      <rPr>
        <sz val="9"/>
        <rFont val="Arial"/>
        <family val="2"/>
      </rPr>
      <t xml:space="preserve"> provincial management committee meetings  (</t>
    </r>
    <r>
      <rPr>
        <sz val="9"/>
        <color rgb="FF00B0F0"/>
        <rFont val="Arial"/>
        <family val="2"/>
      </rPr>
      <t>Two</t>
    </r>
    <r>
      <rPr>
        <sz val="9"/>
        <rFont val="Arial"/>
        <family val="2"/>
      </rPr>
      <t xml:space="preserve"> each for Sindh, Punjab and KPK)
 - </t>
    </r>
    <r>
      <rPr>
        <sz val="9"/>
        <color rgb="FF00B0F0"/>
        <rFont val="Arial"/>
        <family val="2"/>
      </rPr>
      <t xml:space="preserve">7 </t>
    </r>
    <r>
      <rPr>
        <sz val="9"/>
        <rFont val="Arial"/>
        <family val="2"/>
      </rPr>
      <t xml:space="preserve">Technical Support Group (TSG) meetings [4 TSG meetings in three districts of Punjab, </t>
    </r>
    <r>
      <rPr>
        <sz val="9"/>
        <color rgb="FF00B0F0"/>
        <rFont val="Arial"/>
        <family val="2"/>
      </rPr>
      <t>3</t>
    </r>
    <r>
      <rPr>
        <sz val="9"/>
        <rFont val="Arial"/>
        <family val="2"/>
      </rPr>
      <t xml:space="preserve"> meetings in remaining districts for Rabi season]
 - 2 Programme Steering Committee Meetings</t>
    </r>
  </si>
  <si>
    <r>
      <t xml:space="preserve">FAO:
 - 1 Programme Steering Committee Meeting 
</t>
    </r>
    <r>
      <rPr>
        <b/>
        <sz val="9"/>
        <rFont val="Arial"/>
        <family val="2"/>
      </rPr>
      <t>PCR:</t>
    </r>
    <r>
      <rPr>
        <sz val="9"/>
        <rFont val="Arial"/>
        <family val="2"/>
      </rPr>
      <t xml:space="preserve">
FAO:
 - </t>
    </r>
    <r>
      <rPr>
        <sz val="9"/>
        <color rgb="FF00B0F0"/>
        <rFont val="Arial"/>
        <family val="2"/>
      </rPr>
      <t xml:space="preserve">19 </t>
    </r>
    <r>
      <rPr>
        <sz val="9"/>
        <rFont val="Arial"/>
        <family val="2"/>
      </rPr>
      <t xml:space="preserve">Provincial Management Committee meetings
 - </t>
    </r>
    <r>
      <rPr>
        <sz val="9"/>
        <color rgb="FF0070C0"/>
        <rFont val="Arial"/>
        <family val="2"/>
      </rPr>
      <t xml:space="preserve">7 </t>
    </r>
    <r>
      <rPr>
        <sz val="9"/>
        <rFont val="Arial"/>
        <family val="2"/>
      </rPr>
      <t xml:space="preserve">Technical Support Group meetings
 - 6 Programme Steering Committee meetings </t>
    </r>
  </si>
  <si>
    <r>
      <rPr>
        <b/>
        <sz val="9"/>
        <rFont val="Arial"/>
        <family val="2"/>
      </rPr>
      <t xml:space="preserve">PCR: </t>
    </r>
    <r>
      <rPr>
        <sz val="9"/>
        <rFont val="Arial"/>
        <family val="2"/>
      </rPr>
      <t xml:space="preserve">
</t>
    </r>
    <r>
      <rPr>
        <sz val="9"/>
        <color rgb="FF0070C0"/>
        <rFont val="Arial"/>
        <family val="2"/>
      </rPr>
      <t>107,414 Households (20,293 KP, 31,305 Punjab and 55,816 Sindh)</t>
    </r>
    <r>
      <rPr>
        <sz val="9"/>
        <color rgb="FFFF0000"/>
        <rFont val="Arial"/>
        <family val="2"/>
      </rPr>
      <t xml:space="preserve">
</t>
    </r>
    <r>
      <rPr>
        <sz val="9"/>
        <rFont val="Arial"/>
        <family val="2"/>
      </rPr>
      <t xml:space="preserve">
</t>
    </r>
  </si>
  <si>
    <r>
      <rPr>
        <sz val="9"/>
        <color theme="1"/>
        <rFont val="Arial"/>
        <family val="2"/>
      </rPr>
      <t>2 AEZ bi-product document</t>
    </r>
    <r>
      <rPr>
        <sz val="9"/>
        <rFont val="Arial"/>
        <family val="2"/>
      </rPr>
      <t xml:space="preserve">
 - 01 provincial working group formed on public private partnership
</t>
    </r>
    <r>
      <rPr>
        <b/>
        <sz val="9"/>
        <rFont val="Arial"/>
        <family val="2"/>
      </rPr>
      <t xml:space="preserve">PCR: </t>
    </r>
    <r>
      <rPr>
        <i/>
        <sz val="9"/>
        <rFont val="Arial"/>
        <family val="2"/>
      </rPr>
      <t xml:space="preserve">(development of)
</t>
    </r>
    <r>
      <rPr>
        <sz val="9"/>
        <rFont val="Arial"/>
        <family val="2"/>
      </rPr>
      <t xml:space="preserve"> - 2 Provincial AEZ document( Punjab, Sindh)
</t>
    </r>
    <r>
      <rPr>
        <sz val="9"/>
        <color theme="1"/>
        <rFont val="Arial"/>
        <family val="2"/>
      </rPr>
      <t xml:space="preserve"> - 5 AEZ bi-product document</t>
    </r>
    <r>
      <rPr>
        <sz val="9"/>
        <rFont val="Arial"/>
        <family val="2"/>
      </rPr>
      <t xml:space="preserve">
 - 3 Provincial Agriculture Stress Index System (Punjab, KP and Sindh)
 - 2 Provincial drought operational plans (Sindh and Punjab)
 - Resilient Value chain strategies adopted/implemented in 9 targeted districts
 - 2 ARBI documents
 - 1 module on E-school safety
 - 03 provincial working groups formed on public private partnership
</t>
    </r>
    <r>
      <rPr>
        <b/>
        <sz val="9"/>
        <rFont val="Arial"/>
        <family val="2"/>
      </rPr>
      <t>UNDP:</t>
    </r>
    <r>
      <rPr>
        <sz val="9"/>
        <rFont val="Arial"/>
        <family val="2"/>
      </rPr>
      <t xml:space="preserve">
</t>
    </r>
    <r>
      <rPr>
        <sz val="9"/>
        <color rgb="FF00B0F0"/>
        <rFont val="Arial"/>
        <family val="2"/>
      </rPr>
      <t xml:space="preserve">-03 provincial hackathons on disaster preparedness and response organized with at least 6 winner solutions agreed and implemented across 3 provinces.
- 1 Monsoon Contingency Plan for 2020 developed with PDMA KP
</t>
    </r>
  </si>
  <si>
    <r>
      <rPr>
        <u/>
        <sz val="9"/>
        <rFont val="Arial"/>
        <family val="2"/>
      </rPr>
      <t>Safe Defecation (beneficiaries of triggering exercises)</t>
    </r>
    <r>
      <rPr>
        <sz val="9"/>
        <rFont val="Arial"/>
        <family val="2"/>
      </rPr>
      <t xml:space="preserve">: 42,000 (21,420 Male 20,580 Female, Disable 2,100) 
74% (20% improvement over baseline) beneficiaries using safe defecation practices. 
</t>
    </r>
    <r>
      <rPr>
        <u/>
        <sz val="9"/>
        <rFont val="Arial"/>
        <family val="2"/>
      </rPr>
      <t xml:space="preserve">Safe Drinking Water through Water Supply Schemes: </t>
    </r>
    <r>
      <rPr>
        <sz val="9"/>
        <color rgb="FFFF0000"/>
        <rFont val="Arial"/>
        <family val="2"/>
      </rPr>
      <t xml:space="preserve">
</t>
    </r>
    <r>
      <rPr>
        <sz val="9"/>
        <color rgb="FF0070C0"/>
        <rFont val="Arial"/>
        <family val="2"/>
      </rPr>
      <t>36,987 (Male 18,863, Female 18,124, Disable 1,849)</t>
    </r>
    <r>
      <rPr>
        <sz val="9"/>
        <rFont val="Arial"/>
        <family val="2"/>
      </rPr>
      <t xml:space="preserve">
</t>
    </r>
    <r>
      <rPr>
        <sz val="9"/>
        <color rgb="FF0070C0"/>
        <rFont val="Arial"/>
        <family val="2"/>
      </rPr>
      <t>Provision of 27 water facilities in health units (COVID response): 270,000 beneficiaries</t>
    </r>
    <r>
      <rPr>
        <sz val="9"/>
        <rFont val="Arial"/>
        <family val="2"/>
      </rPr>
      <t xml:space="preserve">
</t>
    </r>
    <r>
      <rPr>
        <b/>
        <sz val="9"/>
        <rFont val="Arial"/>
        <family val="2"/>
      </rPr>
      <t>PCR:</t>
    </r>
    <r>
      <rPr>
        <sz val="9"/>
        <rFont val="Arial"/>
        <family val="2"/>
      </rPr>
      <t xml:space="preserve">
</t>
    </r>
    <r>
      <rPr>
        <u/>
        <sz val="9"/>
        <rFont val="Arial"/>
        <family val="2"/>
      </rPr>
      <t xml:space="preserve"> - Safe Defecation (beneficiaries of triggering exercises)</t>
    </r>
    <r>
      <rPr>
        <sz val="9"/>
        <rFont val="Arial"/>
        <family val="2"/>
      </rPr>
      <t xml:space="preserve">: 903,000 (Male 460,530, Female 442,470, Disable 45,150) (Ph 1= 315,000 &amp; Ph 2= 588,000)
74% (20% improvement over baseline) beneficiaries using safe defecation practices.
</t>
    </r>
    <r>
      <rPr>
        <u/>
        <sz val="9"/>
        <rFont val="Arial"/>
        <family val="2"/>
      </rPr>
      <t xml:space="preserve"> - Safe Drinking Water through Water Supply Schemes</t>
    </r>
    <r>
      <rPr>
        <sz val="9"/>
        <rFont val="Arial"/>
        <family val="2"/>
      </rPr>
      <t xml:space="preserve">: </t>
    </r>
    <r>
      <rPr>
        <sz val="9"/>
        <color rgb="FFFF0000"/>
        <rFont val="Arial"/>
        <family val="2"/>
      </rPr>
      <t xml:space="preserve">
</t>
    </r>
    <r>
      <rPr>
        <sz val="9"/>
        <color rgb="FF0070C0"/>
        <rFont val="Arial"/>
        <family val="2"/>
      </rPr>
      <t xml:space="preserve">374, 818 (Male 191,157, Female 183,661, Disable 7,500)
- </t>
    </r>
    <r>
      <rPr>
        <u/>
        <sz val="9"/>
        <color rgb="FF0070C0"/>
        <rFont val="Arial"/>
        <family val="2"/>
      </rPr>
      <t>Communities received preventions messaged  on COVID 19 through mass awareness campaigns</t>
    </r>
    <r>
      <rPr>
        <sz val="9"/>
        <color rgb="FF0070C0"/>
        <rFont val="Arial"/>
        <family val="2"/>
      </rPr>
      <t xml:space="preserve"> 
4,896,031 (Male 2506768, Female 2389263, Disable  97,921)
-</t>
    </r>
    <r>
      <rPr>
        <u/>
        <sz val="9"/>
        <color rgb="FF0070C0"/>
        <rFont val="Arial"/>
        <family val="2"/>
      </rPr>
      <t xml:space="preserve"> Beneficiaries trained in skills for fighting COVID-19 (sanitizers, masks, soaps)</t>
    </r>
    <r>
      <rPr>
        <sz val="9"/>
        <color rgb="FF0070C0"/>
        <rFont val="Arial"/>
        <family val="2"/>
      </rPr>
      <t xml:space="preserve">
4410 (Male 2,258, Female 2,152, Disable 88)</t>
    </r>
    <r>
      <rPr>
        <sz val="9"/>
        <color rgb="FFFF0000"/>
        <rFont val="Arial"/>
        <family val="2"/>
      </rPr>
      <t xml:space="preserve">
</t>
    </r>
    <r>
      <rPr>
        <b/>
        <sz val="9"/>
        <rFont val="Arial"/>
        <family val="2"/>
      </rPr>
      <t xml:space="preserve">UNDP:
</t>
    </r>
    <r>
      <rPr>
        <sz val="9"/>
        <color rgb="FF0070C0"/>
        <rFont val="Arial"/>
        <family val="2"/>
      </rPr>
      <t>- 06 public buildings Sterilized and sanitized in 1 Federal and 3 Provincial areas</t>
    </r>
    <r>
      <rPr>
        <b/>
        <sz val="9"/>
        <rFont val="Arial"/>
        <family val="2"/>
      </rPr>
      <t xml:space="preserve"> </t>
    </r>
  </si>
  <si>
    <r>
      <t xml:space="preserve">FAO:
 - 300 persons through 10 capacity building events 
UNDP:
 - 40 persons through 1 Provincial DRR&amp; CCA training
 - 02 trainings organized for district officials on DRR, CCA and ERNA guidelines
WFP:
 - 25 persons 1 SIMEX trainings conducted
</t>
    </r>
    <r>
      <rPr>
        <sz val="9"/>
        <color rgb="FF0070C0"/>
        <rFont val="Arial"/>
        <family val="2"/>
      </rPr>
      <t>CWW:
Trainings of community structures on COVID-19 prevention and safety measures
110,000 (Male 56,100, Female 53900, Disable 2200)</t>
    </r>
    <r>
      <rPr>
        <sz val="9"/>
        <rFont val="Arial"/>
        <family val="2"/>
      </rPr>
      <t xml:space="preserve">
</t>
    </r>
    <r>
      <rPr>
        <b/>
        <sz val="9"/>
        <rFont val="Arial"/>
        <family val="2"/>
      </rPr>
      <t xml:space="preserve">
PCR:</t>
    </r>
    <r>
      <rPr>
        <sz val="9"/>
        <rFont val="Arial"/>
        <family val="2"/>
      </rPr>
      <t xml:space="preserve">
FAO:
 - 4,640 persons trained through 44 capacity building events 
UNDP:
 - 330 persons trained through 05 Provincial DRR&amp; CCA trainings
 - 09 trainings organized for district officials on DRR, CCA and ERNA guidelines
WFP:
 - 125 persons trained through 3 SIMEX trainings
 - 2 capacity development and augmentation sessions
 - 1 of E-School Safety Modules launched
Concern:
</t>
    </r>
    <r>
      <rPr>
        <sz val="9"/>
        <color rgb="FFFF0000"/>
        <rFont val="Arial"/>
        <family val="2"/>
      </rPr>
      <t xml:space="preserve">  </t>
    </r>
    <r>
      <rPr>
        <sz val="9"/>
        <color rgb="FF00B0F0"/>
        <rFont val="Arial"/>
        <family val="2"/>
      </rPr>
      <t xml:space="preserve">  - 124,500 people trained with new DRR/DRM skills</t>
    </r>
  </si>
  <si>
    <t>Targeted communities using unprotected water sources and have unsafe defecation practices as reflected in the R&amp;R profiling and baseline study.
54% beneficiaries using safe defecation practices.</t>
  </si>
  <si>
    <t>Number of strategic and policy documents developed at the provincial level in consultation with relevant government departments</t>
  </si>
  <si>
    <t xml:space="preserve">Development of sectoral plans and phase 1 implementation plans  initiated  in close consultation with key stakeholders (NDMA, PDMAs, implementing partners) </t>
  </si>
  <si>
    <r>
      <rPr>
        <sz val="9"/>
        <rFont val="Arial"/>
        <family val="2"/>
      </rPr>
      <t>FAO: 
107 persons trained through 4 capacity building events
UNDP:
No training on DRR/DRM conducted so far. UNDP has identified the potential partner for conducting the training and Letter of agreement signing is in process. The training are planned for third quarter of 2019</t>
    </r>
    <r>
      <rPr>
        <b/>
        <sz val="9"/>
        <rFont val="Arial"/>
        <family val="2"/>
      </rPr>
      <t xml:space="preserve">
</t>
    </r>
    <r>
      <rPr>
        <sz val="9"/>
        <rFont val="Arial"/>
        <family val="2"/>
      </rPr>
      <t>Concern:
  - For UCDMC training hiring of consultant is in process
  - 225 VDMC members (M 122, F 103) trained on HVCA</t>
    </r>
    <r>
      <rPr>
        <b/>
        <sz val="9"/>
        <rFont val="Arial"/>
        <family val="2"/>
      </rPr>
      <t xml:space="preserve">
 </t>
    </r>
  </si>
  <si>
    <t xml:space="preserve">FAO:
 - 10  ARBI  practices demonstrated
 - 98 CSA demo plots established
 - 27 Climate smart villages (CSV)
 - 218 of FFS/WOS/LFFS/FBS  
Concern:
 - 2,437 plots (425 CSA plots, 800 seed production and multiplication, 512 high value crop and 700 hydroponic)
</t>
  </si>
  <si>
    <r>
      <t xml:space="preserve">FAO:
 - 2 ARBI practices demonstrated
</t>
    </r>
    <r>
      <rPr>
        <sz val="9"/>
        <color rgb="FF0070C0"/>
        <rFont val="Arial"/>
        <family val="2"/>
      </rPr>
      <t xml:space="preserve">- 50 Ultra Low Volume (ULV) Sprayers and 1300 PPEs handed over to government for effective surveillance and timely control operations of the desert locust
- food security assistance (Agri inputs etc.) provided to 1000 households as part of CoviD 19 Emergency response </t>
    </r>
    <r>
      <rPr>
        <sz val="9"/>
        <rFont val="Arial"/>
        <family val="2"/>
      </rPr>
      <t xml:space="preserve">
</t>
    </r>
    <r>
      <rPr>
        <b/>
        <sz val="9"/>
        <rFont val="Arial"/>
        <family val="2"/>
      </rPr>
      <t>PCR:</t>
    </r>
    <r>
      <rPr>
        <sz val="9"/>
        <rFont val="Arial"/>
        <family val="2"/>
      </rPr>
      <t xml:space="preserve">
FAO:
 - 26 ARBI practices demonstrated
 - 108 CSA demo plots established
 - 27 CSV formed
 - 343 of FFS/WOS/LFFS  
</t>
    </r>
    <r>
      <rPr>
        <sz val="9"/>
        <color rgb="FF0070C0"/>
        <rFont val="Arial"/>
        <family val="2"/>
      </rPr>
      <t>- food security assistance (Agri inputs etc.) provided to 1000 households as part of CoviD 19 Emergency response 
- 50 Ultra Low Volume (ULV) Sprayers &amp; and 1300 PPEs handed over to government for effective surveillance and timely control operations of the desert locust</t>
    </r>
    <r>
      <rPr>
        <sz val="9"/>
        <rFont val="Arial"/>
        <family val="2"/>
      </rPr>
      <t xml:space="preserve">
Concern:
 - 3845 Plots established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</si>
</sst>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2"/>
      <name val="Arial"/>
      <family val="2"/>
    </font>
    <font>
      <sz val="10"/>
      <name val="Arial"/>
      <family val="2"/>
    </font>
    <font>
      <b/>
      <sz val="9"/>
      <color indexed="62"/>
      <name val="Arial"/>
      <family val="2"/>
    </font>
    <font>
      <b/>
      <sz val="11"/>
      <color theme="1"/>
      <name val="Calibri"/>
      <family val="2"/>
      <scheme val="minor"/>
    </font>
    <font>
      <b/>
      <sz val="10"/>
      <name val="Arial"/>
      <family val="2"/>
    </font>
    <font>
      <b/>
      <sz val="10"/>
      <color theme="0"/>
      <name val="Arial"/>
      <family val="2"/>
    </font>
    <font>
      <sz val="12"/>
      <color theme="1"/>
      <name val="Calibri"/>
      <family val="2"/>
      <scheme val="minor"/>
    </font>
    <font>
      <u/>
      <sz val="11"/>
      <color theme="1"/>
      <name val="Calibri"/>
      <family val="2"/>
      <scheme val="minor"/>
    </font>
    <font>
      <b/>
      <sz val="9"/>
      <name val="Arial"/>
      <family val="2"/>
    </font>
    <font>
      <sz val="9"/>
      <name val="Arial"/>
      <family val="2"/>
    </font>
    <font>
      <sz val="11"/>
      <name val="Calibri"/>
      <family val="2"/>
      <scheme val="minor"/>
    </font>
    <font>
      <b/>
      <sz val="18"/>
      <name val="Arial"/>
      <family val="2"/>
    </font>
    <font>
      <b/>
      <sz val="11"/>
      <name val="Arial"/>
      <family val="2"/>
    </font>
    <font>
      <b/>
      <u/>
      <sz val="9"/>
      <name val="Arial"/>
      <family val="2"/>
    </font>
    <font>
      <u/>
      <sz val="9"/>
      <name val="Arial"/>
      <family val="2"/>
    </font>
    <font>
      <sz val="10"/>
      <name val="Calibri"/>
      <family val="2"/>
      <scheme val="minor"/>
    </font>
    <font>
      <u/>
      <sz val="10"/>
      <name val="Calibri"/>
      <family val="2"/>
      <scheme val="minor"/>
    </font>
    <font>
      <b/>
      <sz val="10"/>
      <name val="Calibri"/>
      <family val="2"/>
      <scheme val="minor"/>
    </font>
    <font>
      <b/>
      <u/>
      <sz val="10"/>
      <name val="Calibri"/>
      <family val="2"/>
      <scheme val="minor"/>
    </font>
    <font>
      <i/>
      <sz val="11"/>
      <color theme="1"/>
      <name val="Calibri"/>
      <family val="2"/>
      <scheme val="minor"/>
    </font>
    <font>
      <sz val="9"/>
      <name val="Calibri"/>
      <family val="2"/>
      <scheme val="minor"/>
    </font>
    <font>
      <b/>
      <sz val="9"/>
      <name val="Calibri"/>
      <family val="2"/>
      <scheme val="minor"/>
    </font>
    <font>
      <b/>
      <sz val="9"/>
      <color rgb="FFFF0000"/>
      <name val="Calibri"/>
      <family val="2"/>
      <scheme val="minor"/>
    </font>
    <font>
      <sz val="11"/>
      <name val="Arial"/>
      <family val="2"/>
    </font>
    <font>
      <i/>
      <sz val="9"/>
      <name val="Arial"/>
      <family val="2"/>
    </font>
    <font>
      <sz val="11"/>
      <color rgb="FFFF0000"/>
      <name val="Calibri"/>
      <family val="2"/>
      <scheme val="minor"/>
    </font>
    <font>
      <sz val="9"/>
      <color rgb="FFFF0000"/>
      <name val="Arial"/>
      <family val="2"/>
    </font>
    <font>
      <sz val="9"/>
      <color theme="1"/>
      <name val="Arial"/>
      <family val="2"/>
    </font>
    <font>
      <sz val="9"/>
      <color rgb="FF0070C0"/>
      <name val="Arial"/>
      <family val="2"/>
    </font>
    <font>
      <u/>
      <sz val="9"/>
      <color rgb="FF0070C0"/>
      <name val="Arial"/>
      <family val="2"/>
    </font>
    <font>
      <sz val="9"/>
      <color rgb="FF00B0F0"/>
      <name val="Arial"/>
      <family val="2"/>
    </font>
    <font>
      <b/>
      <sz val="9"/>
      <color rgb="FF0070C0"/>
      <name val="Arial"/>
      <family val="2"/>
    </font>
    <font>
      <sz val="11"/>
      <color rgb="FF00B0F0"/>
      <name val="Calibri"/>
      <family val="2"/>
      <scheme val="minor"/>
    </font>
    <font>
      <sz val="11"/>
      <color rgb="FF0070C0"/>
      <name val="Calibri"/>
      <family val="2"/>
      <scheme val="minor"/>
    </font>
    <font>
      <u/>
      <sz val="9"/>
      <color rgb="FF00B0F0"/>
      <name val="Arial"/>
      <family val="2"/>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rgb="FFCCFFCC"/>
        <bgColor indexed="64"/>
      </patternFill>
    </fill>
    <fill>
      <patternFill patternType="solid">
        <fgColor theme="0" tint="-0.34998626667073579"/>
        <bgColor indexed="64"/>
      </patternFill>
    </fill>
    <fill>
      <patternFill patternType="solid">
        <fgColor rgb="FFB8FAA6"/>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192">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0" fillId="0" borderId="0" xfId="0" applyAlignment="1">
      <alignment wrapText="1"/>
    </xf>
    <xf numFmtId="0" fontId="6" fillId="17" borderId="2" xfId="0" applyFont="1" applyFill="1" applyBorder="1" applyAlignment="1">
      <alignment horizontal="center"/>
    </xf>
    <xf numFmtId="0" fontId="6" fillId="17" borderId="2" xfId="0" applyFont="1" applyFill="1" applyBorder="1" applyAlignment="1">
      <alignment horizontal="center" wrapText="1"/>
    </xf>
    <xf numFmtId="0" fontId="9" fillId="0" borderId="2" xfId="0" applyFont="1" applyBorder="1" applyAlignment="1">
      <alignment horizontal="left" vertical="top" wrapText="1"/>
    </xf>
    <xf numFmtId="0" fontId="12" fillId="2" borderId="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4" borderId="13" xfId="0" applyFont="1" applyFill="1" applyBorder="1" applyAlignment="1">
      <alignment vertical="center" wrapText="1"/>
    </xf>
    <xf numFmtId="0" fontId="13" fillId="4"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9" fillId="0" borderId="2" xfId="0" applyFont="1" applyFill="1" applyBorder="1" applyAlignment="1">
      <alignment vertical="top" wrapText="1"/>
    </xf>
    <xf numFmtId="3" fontId="10" fillId="0" borderId="2" xfId="0" applyNumberFormat="1" applyFont="1" applyFill="1" applyBorder="1" applyAlignment="1">
      <alignment vertical="top" wrapText="1"/>
    </xf>
    <xf numFmtId="0" fontId="9" fillId="3"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3" xfId="0" applyFont="1" applyFill="1" applyBorder="1" applyAlignment="1">
      <alignment vertical="top" wrapText="1"/>
    </xf>
    <xf numFmtId="0" fontId="9" fillId="4" borderId="13" xfId="0" applyFont="1" applyFill="1" applyBorder="1" applyAlignment="1">
      <alignment horizontal="center" vertical="center" wrapText="1"/>
    </xf>
    <xf numFmtId="0" fontId="9" fillId="5" borderId="14" xfId="0" applyFont="1" applyFill="1" applyBorder="1" applyAlignment="1">
      <alignment vertical="top" wrapText="1"/>
    </xf>
    <xf numFmtId="0" fontId="10" fillId="9" borderId="2" xfId="0" applyFont="1" applyFill="1" applyBorder="1" applyAlignment="1">
      <alignment vertical="top" wrapText="1"/>
    </xf>
    <xf numFmtId="0" fontId="10" fillId="0" borderId="2" xfId="0" applyFont="1" applyFill="1" applyBorder="1" applyAlignment="1">
      <alignment vertical="top" wrapText="1"/>
    </xf>
    <xf numFmtId="0" fontId="9" fillId="2" borderId="2" xfId="0" applyFont="1" applyFill="1" applyBorder="1" applyAlignment="1">
      <alignment horizontal="center" vertical="center" wrapText="1"/>
    </xf>
    <xf numFmtId="0" fontId="9" fillId="2" borderId="2" xfId="0" applyFont="1" applyFill="1" applyBorder="1" applyAlignment="1">
      <alignment vertical="top" wrapText="1"/>
    </xf>
    <xf numFmtId="0" fontId="9" fillId="4" borderId="2" xfId="0" applyFont="1" applyFill="1" applyBorder="1" applyAlignment="1">
      <alignment vertical="top" wrapText="1"/>
    </xf>
    <xf numFmtId="0" fontId="9" fillId="4" borderId="2" xfId="0" applyFont="1" applyFill="1" applyBorder="1" applyAlignment="1">
      <alignment horizontal="center" vertical="center" wrapText="1"/>
    </xf>
    <xf numFmtId="0" fontId="10" fillId="7" borderId="2" xfId="0" applyFont="1" applyFill="1" applyBorder="1" applyAlignment="1">
      <alignment vertical="top" wrapText="1"/>
    </xf>
    <xf numFmtId="0" fontId="10" fillId="6" borderId="18" xfId="0" applyFont="1" applyFill="1" applyBorder="1" applyAlignment="1">
      <alignment vertical="top" wrapText="1"/>
    </xf>
    <xf numFmtId="0" fontId="9" fillId="3" borderId="12" xfId="0" applyFont="1" applyFill="1" applyBorder="1" applyAlignment="1">
      <alignment horizontal="left" vertical="center" wrapText="1"/>
    </xf>
    <xf numFmtId="0" fontId="9" fillId="5" borderId="14" xfId="0" applyFont="1" applyFill="1" applyBorder="1" applyAlignment="1">
      <alignment horizontal="center" vertical="center" wrapText="1"/>
    </xf>
    <xf numFmtId="0" fontId="9" fillId="0" borderId="2" xfId="0" applyFont="1" applyBorder="1" applyAlignment="1">
      <alignment horizontal="center" vertical="top" wrapText="1"/>
    </xf>
    <xf numFmtId="0" fontId="10" fillId="0" borderId="2" xfId="1" applyFont="1" applyFill="1" applyBorder="1" applyAlignment="1">
      <alignment vertical="top" wrapText="1"/>
    </xf>
    <xf numFmtId="0" fontId="10" fillId="12" borderId="2" xfId="1" applyFont="1" applyFill="1" applyBorder="1" applyAlignment="1">
      <alignment vertical="top" wrapText="1"/>
    </xf>
    <xf numFmtId="0" fontId="9" fillId="10" borderId="2" xfId="0" applyFont="1" applyFill="1" applyBorder="1" applyAlignment="1">
      <alignment horizontal="center" vertical="top" wrapText="1"/>
    </xf>
    <xf numFmtId="0" fontId="10" fillId="0" borderId="2" xfId="0" applyFont="1" applyBorder="1" applyAlignment="1">
      <alignment horizontal="left" vertical="top"/>
    </xf>
    <xf numFmtId="0" fontId="10" fillId="12" borderId="2" xfId="0" applyFont="1" applyFill="1" applyBorder="1" applyAlignment="1">
      <alignment vertical="top" wrapText="1"/>
    </xf>
    <xf numFmtId="0" fontId="9" fillId="4" borderId="2" xfId="0" applyFont="1" applyFill="1" applyBorder="1" applyAlignment="1">
      <alignment horizontal="center" vertical="top" wrapText="1"/>
    </xf>
    <xf numFmtId="0" fontId="9" fillId="4" borderId="18" xfId="0" applyFont="1" applyFill="1" applyBorder="1" applyAlignment="1">
      <alignment horizontal="center" vertical="top" wrapText="1"/>
    </xf>
    <xf numFmtId="0" fontId="9" fillId="3" borderId="12" xfId="1" applyFont="1" applyFill="1" applyBorder="1" applyAlignment="1">
      <alignment vertical="top" wrapText="1"/>
    </xf>
    <xf numFmtId="0" fontId="9" fillId="11" borderId="13" xfId="1" applyFont="1" applyFill="1" applyBorder="1" applyAlignment="1">
      <alignment vertical="top" wrapText="1"/>
    </xf>
    <xf numFmtId="0" fontId="9" fillId="4" borderId="13" xfId="0" applyFont="1" applyFill="1" applyBorder="1" applyAlignment="1">
      <alignment vertical="top" wrapText="1"/>
    </xf>
    <xf numFmtId="0" fontId="9" fillId="5" borderId="14" xfId="1" applyFont="1" applyFill="1" applyBorder="1" applyAlignment="1">
      <alignment vertical="top" wrapText="1"/>
    </xf>
    <xf numFmtId="0" fontId="9" fillId="12" borderId="2" xfId="1" applyFont="1" applyFill="1" applyBorder="1" applyAlignment="1">
      <alignment horizontal="left" vertical="top"/>
    </xf>
    <xf numFmtId="0" fontId="9" fillId="12" borderId="2" xfId="0" applyFont="1" applyFill="1" applyBorder="1" applyAlignment="1">
      <alignment vertical="top" wrapText="1"/>
    </xf>
    <xf numFmtId="0" fontId="9" fillId="11" borderId="2" xfId="1" applyFont="1" applyFill="1" applyBorder="1" applyAlignment="1">
      <alignment vertical="top" wrapText="1"/>
    </xf>
    <xf numFmtId="0" fontId="9" fillId="0" borderId="2" xfId="1" applyFont="1" applyBorder="1" applyAlignment="1">
      <alignment horizontal="left" vertical="top"/>
    </xf>
    <xf numFmtId="3" fontId="10" fillId="0" borderId="2" xfId="1" applyNumberFormat="1" applyFont="1" applyFill="1" applyBorder="1" applyAlignment="1">
      <alignment horizontal="left" vertical="top" wrapText="1"/>
    </xf>
    <xf numFmtId="0" fontId="10" fillId="6" borderId="2" xfId="1" applyFont="1" applyFill="1" applyBorder="1" applyAlignment="1">
      <alignment vertical="top" wrapText="1"/>
    </xf>
    <xf numFmtId="0" fontId="9" fillId="0" borderId="2" xfId="1" applyFont="1" applyFill="1" applyBorder="1" applyAlignment="1">
      <alignment horizontal="left" vertical="top" wrapText="1"/>
    </xf>
    <xf numFmtId="0" fontId="9" fillId="0" borderId="2" xfId="1" applyFont="1" applyFill="1" applyBorder="1" applyAlignment="1">
      <alignment vertical="top" wrapText="1"/>
    </xf>
    <xf numFmtId="3" fontId="10" fillId="0" borderId="2" xfId="1" applyNumberFormat="1" applyFont="1" applyBorder="1" applyAlignment="1">
      <alignment horizontal="left" vertical="top" wrapText="1"/>
    </xf>
    <xf numFmtId="0" fontId="9" fillId="0" borderId="2" xfId="1" applyFont="1" applyFill="1" applyBorder="1" applyAlignment="1">
      <alignment horizontal="left" vertical="top"/>
    </xf>
    <xf numFmtId="0" fontId="10" fillId="0" borderId="2" xfId="0" applyFont="1" applyBorder="1"/>
    <xf numFmtId="0" fontId="10" fillId="0" borderId="2" xfId="1" applyFont="1" applyBorder="1" applyAlignment="1">
      <alignment horizontal="left" vertical="top" wrapText="1"/>
    </xf>
    <xf numFmtId="0" fontId="11" fillId="0" borderId="0" xfId="0" applyFont="1" applyAlignment="1">
      <alignment horizontal="left" vertical="center" wrapText="1"/>
    </xf>
    <xf numFmtId="0" fontId="11" fillId="0" borderId="0" xfId="0" applyFont="1" applyFill="1" applyAlignment="1">
      <alignment wrapText="1"/>
    </xf>
    <xf numFmtId="0" fontId="2" fillId="0" borderId="0" xfId="0" applyFont="1" applyFill="1" applyBorder="1" applyAlignment="1">
      <alignment horizontal="left" vertical="top" wrapText="1"/>
    </xf>
    <xf numFmtId="0" fontId="11" fillId="0" borderId="0" xfId="0" applyFont="1" applyAlignment="1">
      <alignment wrapText="1"/>
    </xf>
    <xf numFmtId="0" fontId="10" fillId="0" borderId="0" xfId="0" applyFont="1"/>
    <xf numFmtId="0" fontId="10" fillId="0" borderId="0" xfId="0" applyFont="1" applyBorder="1"/>
    <xf numFmtId="0" fontId="10" fillId="0" borderId="3" xfId="0" applyFont="1" applyBorder="1"/>
    <xf numFmtId="0" fontId="10" fillId="0" borderId="2" xfId="0" applyFont="1" applyFill="1" applyBorder="1" applyAlignment="1">
      <alignment horizontal="center" vertical="top" wrapText="1"/>
    </xf>
    <xf numFmtId="3" fontId="10" fillId="0" borderId="2" xfId="0" applyNumberFormat="1" applyFont="1" applyFill="1" applyBorder="1" applyAlignment="1">
      <alignment horizontal="left" vertical="top" wrapText="1"/>
    </xf>
    <xf numFmtId="0" fontId="16" fillId="15" borderId="7" xfId="0" applyFont="1" applyFill="1" applyBorder="1" applyAlignment="1">
      <alignment horizontal="left" vertical="top" wrapText="1"/>
    </xf>
    <xf numFmtId="0" fontId="17" fillId="15" borderId="7" xfId="0" applyFont="1" applyFill="1" applyBorder="1" applyAlignment="1">
      <alignment horizontal="left" vertical="top" wrapText="1"/>
    </xf>
    <xf numFmtId="0" fontId="16" fillId="16" borderId="13" xfId="0" applyFont="1" applyFill="1" applyBorder="1" applyAlignment="1">
      <alignment horizontal="left" vertical="top" wrapText="1"/>
    </xf>
    <xf numFmtId="0" fontId="16" fillId="16" borderId="18" xfId="0" applyFont="1" applyFill="1" applyBorder="1" applyAlignment="1">
      <alignment horizontal="left" vertical="top" wrapText="1"/>
    </xf>
    <xf numFmtId="0" fontId="16" fillId="13" borderId="24" xfId="0" applyFont="1" applyFill="1" applyBorder="1" applyAlignment="1">
      <alignment horizontal="left" vertical="top" wrapText="1"/>
    </xf>
    <xf numFmtId="0" fontId="16" fillId="13" borderId="2" xfId="0" applyFont="1" applyFill="1" applyBorder="1" applyAlignment="1">
      <alignment horizontal="left" vertical="top" wrapText="1"/>
    </xf>
    <xf numFmtId="3" fontId="16" fillId="13" borderId="2" xfId="0" applyNumberFormat="1" applyFont="1" applyFill="1" applyBorder="1" applyAlignment="1">
      <alignment horizontal="left" vertical="top" wrapText="1"/>
    </xf>
    <xf numFmtId="0" fontId="16" fillId="13" borderId="18" xfId="0" applyFont="1" applyFill="1" applyBorder="1" applyAlignment="1">
      <alignment horizontal="left" vertical="top" wrapText="1"/>
    </xf>
    <xf numFmtId="3" fontId="16" fillId="13" borderId="18" xfId="0" applyNumberFormat="1" applyFont="1" applyFill="1" applyBorder="1" applyAlignment="1">
      <alignment horizontal="left" vertical="top" wrapText="1"/>
    </xf>
    <xf numFmtId="0" fontId="18" fillId="14" borderId="20" xfId="0" applyFont="1" applyFill="1" applyBorder="1" applyAlignment="1">
      <alignment horizontal="center" vertical="center" textRotation="90" wrapText="1"/>
    </xf>
    <xf numFmtId="0" fontId="18" fillId="14" borderId="21" xfId="0" applyFont="1" applyFill="1" applyBorder="1" applyAlignment="1">
      <alignment horizontal="center" vertical="center" wrapText="1"/>
    </xf>
    <xf numFmtId="0" fontId="18" fillId="14" borderId="22" xfId="0" applyFont="1" applyFill="1" applyBorder="1" applyAlignment="1">
      <alignment horizontal="center" vertical="center" wrapText="1"/>
    </xf>
    <xf numFmtId="0" fontId="18" fillId="15" borderId="6" xfId="0" applyFont="1" applyFill="1" applyBorder="1" applyAlignment="1">
      <alignment horizontal="center" vertical="center" textRotation="90" wrapText="1"/>
    </xf>
    <xf numFmtId="0" fontId="16" fillId="15" borderId="8" xfId="0" applyFont="1" applyFill="1" applyBorder="1" applyAlignment="1">
      <alignment horizontal="left" vertical="center" wrapText="1"/>
    </xf>
    <xf numFmtId="0" fontId="16" fillId="16" borderId="14" xfId="0" applyFont="1" applyFill="1" applyBorder="1" applyAlignment="1">
      <alignment horizontal="left" vertical="center" wrapText="1"/>
    </xf>
    <xf numFmtId="0" fontId="16" fillId="16" borderId="19" xfId="0" applyFont="1" applyFill="1" applyBorder="1" applyAlignment="1">
      <alignment horizontal="left" vertical="center" wrapText="1"/>
    </xf>
    <xf numFmtId="0" fontId="16" fillId="13" borderId="25" xfId="0" applyFont="1" applyFill="1" applyBorder="1" applyAlignment="1">
      <alignment horizontal="left" vertical="center" wrapText="1"/>
    </xf>
    <xf numFmtId="0" fontId="16" fillId="13" borderId="16" xfId="0" applyFont="1" applyFill="1" applyBorder="1" applyAlignment="1">
      <alignment horizontal="left" vertical="center" wrapText="1"/>
    </xf>
    <xf numFmtId="0" fontId="16" fillId="13" borderId="19" xfId="0" applyFont="1" applyFill="1" applyBorder="1" applyAlignment="1">
      <alignment horizontal="left" vertical="center" wrapText="1"/>
    </xf>
    <xf numFmtId="0" fontId="9" fillId="0" borderId="2" xfId="1" applyFont="1" applyBorder="1" applyAlignment="1">
      <alignment horizontal="left" vertical="top" wrapText="1"/>
    </xf>
    <xf numFmtId="3" fontId="10" fillId="12" borderId="2" xfId="1" applyNumberFormat="1" applyFont="1" applyFill="1" applyBorder="1" applyAlignment="1">
      <alignment horizontal="left" vertical="top" wrapText="1"/>
    </xf>
    <xf numFmtId="0" fontId="6" fillId="17" borderId="29" xfId="0" applyFont="1" applyFill="1" applyBorder="1" applyAlignment="1">
      <alignment horizontal="center"/>
    </xf>
    <xf numFmtId="0" fontId="0" fillId="18" borderId="2" xfId="0" applyFill="1" applyBorder="1" applyAlignment="1">
      <alignment horizontal="center"/>
    </xf>
    <xf numFmtId="0" fontId="0" fillId="18" borderId="2" xfId="0" applyFill="1" applyBorder="1" applyAlignment="1">
      <alignment horizontal="left"/>
    </xf>
    <xf numFmtId="0" fontId="0" fillId="18" borderId="2" xfId="0" applyFill="1" applyBorder="1" applyAlignment="1">
      <alignment horizontal="left" wrapText="1"/>
    </xf>
    <xf numFmtId="17" fontId="0" fillId="18" borderId="2" xfId="0" applyNumberFormat="1" applyFill="1" applyBorder="1" applyAlignment="1">
      <alignment horizontal="left"/>
    </xf>
    <xf numFmtId="0" fontId="0" fillId="0" borderId="2" xfId="0" applyBorder="1"/>
    <xf numFmtId="0" fontId="0" fillId="0" borderId="2" xfId="0" applyFill="1" applyBorder="1" applyAlignment="1">
      <alignment horizontal="left"/>
    </xf>
    <xf numFmtId="17" fontId="0" fillId="0" borderId="2" xfId="0" applyNumberFormat="1" applyBorder="1"/>
    <xf numFmtId="0" fontId="0" fillId="0" borderId="2" xfId="0" applyFill="1" applyBorder="1" applyAlignment="1">
      <alignment horizontal="left" wrapText="1"/>
    </xf>
    <xf numFmtId="0" fontId="0" fillId="0" borderId="2" xfId="0" applyBorder="1" applyAlignment="1">
      <alignment wrapText="1"/>
    </xf>
    <xf numFmtId="0" fontId="0" fillId="0" borderId="2" xfId="0" applyFill="1" applyBorder="1" applyAlignment="1">
      <alignment wrapText="1"/>
    </xf>
    <xf numFmtId="0" fontId="22" fillId="0" borderId="0" xfId="0" applyFont="1"/>
    <xf numFmtId="0" fontId="10" fillId="4" borderId="4" xfId="0" applyFont="1" applyFill="1" applyBorder="1" applyAlignment="1">
      <alignment horizontal="left" vertical="top" wrapText="1"/>
    </xf>
    <xf numFmtId="0" fontId="10" fillId="6" borderId="2" xfId="0" applyFont="1" applyFill="1" applyBorder="1" applyAlignment="1">
      <alignment vertical="top" wrapText="1"/>
    </xf>
    <xf numFmtId="0" fontId="10" fillId="0" borderId="2" xfId="0" applyFont="1" applyFill="1" applyBorder="1" applyAlignment="1">
      <alignment horizontal="left" vertical="top" wrapText="1"/>
    </xf>
    <xf numFmtId="0" fontId="10" fillId="12" borderId="2" xfId="1" applyFont="1" applyFill="1" applyBorder="1" applyAlignment="1">
      <alignment horizontal="left" vertical="top" wrapText="1"/>
    </xf>
    <xf numFmtId="0" fontId="9" fillId="12" borderId="2" xfId="1" applyFont="1" applyFill="1" applyBorder="1" applyAlignment="1">
      <alignment horizontal="left" vertical="top" wrapText="1"/>
    </xf>
    <xf numFmtId="0" fontId="10" fillId="6" borderId="2" xfId="1" applyFont="1" applyFill="1" applyBorder="1" applyAlignment="1">
      <alignment horizontal="left" vertical="top" wrapText="1"/>
    </xf>
    <xf numFmtId="0" fontId="10" fillId="0" borderId="2" xfId="1" applyFont="1" applyFill="1" applyBorder="1" applyAlignment="1">
      <alignment horizontal="left" vertical="top" wrapText="1"/>
    </xf>
    <xf numFmtId="0" fontId="0" fillId="0" borderId="2" xfId="0" applyFill="1" applyBorder="1" applyAlignment="1">
      <alignment horizontal="left" wrapText="1"/>
    </xf>
    <xf numFmtId="0" fontId="10" fillId="0" borderId="2" xfId="0" applyFont="1" applyFill="1" applyBorder="1" applyAlignment="1">
      <alignment horizontal="left" vertical="top" wrapText="1"/>
    </xf>
    <xf numFmtId="0" fontId="10" fillId="12" borderId="2" xfId="1" applyFont="1" applyFill="1" applyBorder="1" applyAlignment="1">
      <alignment horizontal="left" vertical="top" wrapText="1"/>
    </xf>
    <xf numFmtId="0" fontId="10" fillId="0" borderId="2" xfId="1" applyFont="1" applyFill="1" applyBorder="1" applyAlignment="1">
      <alignment horizontal="left" vertical="top" wrapText="1"/>
    </xf>
    <xf numFmtId="0" fontId="10" fillId="0" borderId="2" xfId="1" applyFont="1" applyBorder="1" applyAlignment="1">
      <alignment vertical="top" wrapText="1"/>
    </xf>
    <xf numFmtId="0" fontId="10" fillId="0" borderId="0" xfId="0" applyFont="1" applyAlignment="1">
      <alignment horizontal="center"/>
    </xf>
    <xf numFmtId="0" fontId="9" fillId="11" borderId="2" xfId="1" applyFont="1" applyFill="1" applyBorder="1" applyAlignment="1">
      <alignment horizontal="center" vertical="top" wrapText="1"/>
    </xf>
    <xf numFmtId="0" fontId="29" fillId="12" borderId="2" xfId="1" applyFont="1" applyFill="1" applyBorder="1" applyAlignment="1">
      <alignment vertical="top" wrapText="1"/>
    </xf>
    <xf numFmtId="0" fontId="10" fillId="4" borderId="2" xfId="0" applyFont="1" applyFill="1" applyBorder="1" applyAlignment="1">
      <alignment horizontal="left" vertical="top" wrapText="1"/>
    </xf>
    <xf numFmtId="0" fontId="10" fillId="0" borderId="2" xfId="0" applyFont="1" applyFill="1" applyBorder="1" applyAlignment="1">
      <alignment vertical="top" wrapText="1"/>
    </xf>
    <xf numFmtId="0" fontId="10" fillId="12" borderId="2" xfId="0" applyFont="1" applyFill="1" applyBorder="1" applyAlignment="1">
      <alignment vertical="top" wrapText="1"/>
    </xf>
    <xf numFmtId="0" fontId="0" fillId="0" borderId="2" xfId="0" applyBorder="1" applyAlignment="1">
      <alignment wrapText="1"/>
    </xf>
    <xf numFmtId="0" fontId="0" fillId="0" borderId="29" xfId="0" applyFont="1" applyFill="1" applyBorder="1" applyAlignment="1">
      <alignment vertical="center" wrapText="1"/>
    </xf>
    <xf numFmtId="0" fontId="0" fillId="0" borderId="2" xfId="0" applyFont="1" applyBorder="1" applyAlignment="1">
      <alignment vertical="center" wrapText="1"/>
    </xf>
    <xf numFmtId="0" fontId="26" fillId="0" borderId="0" xfId="0" applyFont="1" applyAlignment="1">
      <alignment vertical="center" wrapText="1"/>
    </xf>
    <xf numFmtId="17" fontId="0" fillId="0" borderId="2" xfId="0" applyNumberFormat="1" applyFont="1" applyBorder="1" applyAlignment="1">
      <alignment vertical="center" wrapText="1"/>
    </xf>
    <xf numFmtId="0" fontId="0" fillId="0" borderId="0" xfId="0" applyAlignment="1">
      <alignment vertical="center"/>
    </xf>
    <xf numFmtId="0" fontId="0" fillId="0" borderId="0" xfId="0" applyFont="1" applyAlignment="1">
      <alignment vertical="center"/>
    </xf>
    <xf numFmtId="0" fontId="0" fillId="0" borderId="30" xfId="0" applyFont="1" applyBorder="1" applyAlignment="1">
      <alignment vertical="center" wrapText="1"/>
    </xf>
    <xf numFmtId="0" fontId="0" fillId="0" borderId="2" xfId="0" applyFont="1" applyFill="1" applyBorder="1" applyAlignment="1">
      <alignment vertical="center" wrapText="1"/>
    </xf>
    <xf numFmtId="0" fontId="33"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17" fontId="0" fillId="0" borderId="2" xfId="0" applyNumberFormat="1" applyBorder="1" applyAlignment="1">
      <alignment vertical="center"/>
    </xf>
    <xf numFmtId="0" fontId="33" fillId="0" borderId="29" xfId="0" applyFont="1" applyFill="1" applyBorder="1" applyAlignment="1">
      <alignment vertical="center" wrapText="1"/>
    </xf>
    <xf numFmtId="0" fontId="11" fillId="0" borderId="2" xfId="0" applyFont="1" applyBorder="1" applyAlignment="1">
      <alignment vertical="center" wrapText="1"/>
    </xf>
    <xf numFmtId="0" fontId="33" fillId="0" borderId="2" xfId="0" applyFont="1" applyFill="1" applyBorder="1" applyAlignment="1">
      <alignment vertical="center" wrapText="1"/>
    </xf>
    <xf numFmtId="17" fontId="0" fillId="0" borderId="2" xfId="0" applyNumberFormat="1" applyFont="1" applyFill="1" applyBorder="1" applyAlignment="1">
      <alignment vertical="center" wrapText="1"/>
    </xf>
    <xf numFmtId="0" fontId="11" fillId="0" borderId="2" xfId="0" applyFont="1" applyFill="1" applyBorder="1" applyAlignment="1">
      <alignment vertical="center" wrapText="1"/>
    </xf>
    <xf numFmtId="0" fontId="10" fillId="6" borderId="2" xfId="0" applyFont="1" applyFill="1" applyBorder="1" applyAlignment="1">
      <alignment horizontal="left" vertical="top" wrapText="1"/>
    </xf>
    <xf numFmtId="0" fontId="29" fillId="6" borderId="30" xfId="0" applyFont="1" applyFill="1" applyBorder="1" applyAlignment="1">
      <alignment horizontal="left" vertical="top" wrapText="1"/>
    </xf>
    <xf numFmtId="0" fontId="29" fillId="6" borderId="29" xfId="0" applyFont="1" applyFill="1" applyBorder="1" applyAlignment="1">
      <alignment horizontal="left" vertical="top" wrapText="1"/>
    </xf>
    <xf numFmtId="0" fontId="29" fillId="6" borderId="24" xfId="0" applyFont="1" applyFill="1" applyBorder="1" applyAlignment="1">
      <alignment horizontal="left" vertical="top" wrapText="1"/>
    </xf>
    <xf numFmtId="0" fontId="28" fillId="6" borderId="30" xfId="0" applyFont="1" applyFill="1" applyBorder="1" applyAlignment="1">
      <alignment horizontal="left" vertical="top" wrapText="1"/>
    </xf>
    <xf numFmtId="0" fontId="28" fillId="6" borderId="29" xfId="0" applyFont="1" applyFill="1" applyBorder="1" applyAlignment="1">
      <alignment horizontal="left" vertical="top" wrapText="1"/>
    </xf>
    <xf numFmtId="0" fontId="28" fillId="6" borderId="24" xfId="0" applyFont="1" applyFill="1" applyBorder="1" applyAlignment="1">
      <alignment horizontal="left" vertical="top" wrapText="1"/>
    </xf>
    <xf numFmtId="0" fontId="21" fillId="0" borderId="2" xfId="0" applyFont="1" applyBorder="1" applyAlignment="1">
      <alignment horizontal="left" vertical="center" wrapText="1"/>
    </xf>
    <xf numFmtId="0" fontId="21" fillId="0" borderId="2" xfId="0" applyFont="1" applyBorder="1" applyAlignment="1">
      <alignment horizontal="left" wrapText="1"/>
    </xf>
    <xf numFmtId="0" fontId="9" fillId="0" borderId="4" xfId="0" applyFont="1" applyBorder="1" applyAlignment="1">
      <alignment horizontal="left"/>
    </xf>
    <xf numFmtId="0" fontId="9" fillId="0" borderId="5" xfId="0" applyFont="1" applyBorder="1" applyAlignment="1">
      <alignment horizontal="left"/>
    </xf>
    <xf numFmtId="0" fontId="9" fillId="0" borderId="3" xfId="0" applyFont="1" applyBorder="1" applyAlignment="1">
      <alignment horizontal="left"/>
    </xf>
    <xf numFmtId="0" fontId="29" fillId="6" borderId="2" xfId="1" applyFont="1" applyFill="1" applyBorder="1" applyAlignment="1">
      <alignment horizontal="left" vertical="top" wrapText="1"/>
    </xf>
    <xf numFmtId="0" fontId="29" fillId="4" borderId="2" xfId="0" applyFont="1" applyFill="1" applyBorder="1" applyAlignment="1">
      <alignment horizontal="left" vertical="top" wrapText="1"/>
    </xf>
    <xf numFmtId="0" fontId="32" fillId="4" borderId="2" xfId="0" applyFont="1" applyFill="1" applyBorder="1" applyAlignment="1">
      <alignment horizontal="left" vertical="top" wrapText="1"/>
    </xf>
    <xf numFmtId="0" fontId="10" fillId="6" borderId="2" xfId="1" applyFont="1" applyFill="1" applyBorder="1" applyAlignment="1">
      <alignment horizontal="left" vertical="top" wrapText="1"/>
    </xf>
    <xf numFmtId="0" fontId="10" fillId="4" borderId="2" xfId="0" applyFont="1" applyFill="1" applyBorder="1" applyAlignment="1">
      <alignment horizontal="left" vertical="top" wrapText="1"/>
    </xf>
    <xf numFmtId="0" fontId="9" fillId="4" borderId="2" xfId="0" applyFont="1" applyFill="1" applyBorder="1" applyAlignment="1">
      <alignment horizontal="left" vertical="top" wrapText="1"/>
    </xf>
    <xf numFmtId="0" fontId="10" fillId="6" borderId="15" xfId="0" applyFont="1" applyFill="1" applyBorder="1" applyAlignment="1">
      <alignment vertical="top" wrapText="1"/>
    </xf>
    <xf numFmtId="0" fontId="24" fillId="0" borderId="15" xfId="0" applyFont="1" applyBorder="1" applyAlignment="1">
      <alignment vertical="top" wrapText="1"/>
    </xf>
    <xf numFmtId="0" fontId="24" fillId="0" borderId="17" xfId="0" applyFont="1" applyBorder="1" applyAlignment="1">
      <alignment vertical="top" wrapText="1"/>
    </xf>
    <xf numFmtId="0" fontId="10"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3" xfId="0" applyFont="1" applyFill="1" applyBorder="1" applyAlignment="1">
      <alignment horizontal="left" vertical="top" wrapText="1"/>
    </xf>
    <xf numFmtId="0" fontId="10" fillId="6" borderId="2" xfId="0" applyFont="1" applyFill="1" applyBorder="1" applyAlignment="1">
      <alignment vertical="top" wrapText="1"/>
    </xf>
    <xf numFmtId="0" fontId="10" fillId="0" borderId="2" xfId="0" applyFont="1" applyBorder="1" applyAlignment="1"/>
    <xf numFmtId="0" fontId="10" fillId="6" borderId="15"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9" fillId="10" borderId="2" xfId="0" applyFont="1" applyFill="1" applyBorder="1" applyAlignment="1">
      <alignment horizontal="lef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0" fillId="0" borderId="2"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6" xfId="0" applyFont="1" applyBorder="1" applyAlignment="1">
      <alignment horizontal="left" vertical="top" wrapText="1"/>
    </xf>
    <xf numFmtId="0" fontId="10" fillId="0" borderId="19" xfId="0" applyFont="1" applyBorder="1" applyAlignment="1">
      <alignment horizontal="left" vertical="top" wrapText="1"/>
    </xf>
    <xf numFmtId="0" fontId="10" fillId="8" borderId="2" xfId="0" applyFont="1" applyFill="1" applyBorder="1" applyAlignment="1">
      <alignment horizontal="left" vertical="top" wrapText="1"/>
    </xf>
    <xf numFmtId="0" fontId="10" fillId="10" borderId="2" xfId="0" applyFont="1" applyFill="1" applyBorder="1" applyAlignment="1">
      <alignment horizontal="left" vertical="top" wrapText="1"/>
    </xf>
    <xf numFmtId="0" fontId="9" fillId="8" borderId="2" xfId="0" applyFont="1" applyFill="1" applyBorder="1" applyAlignment="1">
      <alignment horizontal="left" vertical="top" wrapText="1"/>
    </xf>
    <xf numFmtId="0" fontId="9" fillId="8" borderId="18" xfId="0" applyFont="1" applyFill="1" applyBorder="1" applyAlignment="1">
      <alignment horizontal="left" vertical="top" wrapText="1"/>
    </xf>
    <xf numFmtId="0" fontId="9" fillId="0" borderId="18" xfId="0" applyFont="1" applyBorder="1" applyAlignment="1">
      <alignment horizontal="left" vertical="top" wrapText="1"/>
    </xf>
    <xf numFmtId="0" fontId="10" fillId="6" borderId="26" xfId="0" applyFont="1" applyFill="1" applyBorder="1" applyAlignment="1">
      <alignment horizontal="left" vertical="top" wrapText="1"/>
    </xf>
    <xf numFmtId="0" fontId="10" fillId="6" borderId="27" xfId="0" applyFont="1" applyFill="1" applyBorder="1" applyAlignment="1">
      <alignment horizontal="left" vertical="top" wrapText="1"/>
    </xf>
    <xf numFmtId="0" fontId="11" fillId="0" borderId="27" xfId="0" applyFont="1" applyBorder="1" applyAlignment="1">
      <alignment wrapText="1"/>
    </xf>
    <xf numFmtId="0" fontId="11" fillId="0" borderId="28" xfId="0" applyFont="1" applyBorder="1" applyAlignment="1">
      <alignment wrapText="1"/>
    </xf>
    <xf numFmtId="0" fontId="10" fillId="6" borderId="1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12" borderId="2" xfId="1" applyFont="1" applyFill="1" applyBorder="1" applyAlignment="1">
      <alignment horizontal="left" vertical="top" wrapText="1"/>
    </xf>
    <xf numFmtId="0" fontId="9" fillId="12" borderId="2" xfId="1"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 xfId="1" applyFont="1" applyFill="1" applyBorder="1" applyAlignment="1">
      <alignment horizontal="left" vertical="top" wrapText="1"/>
    </xf>
    <xf numFmtId="0" fontId="10" fillId="0" borderId="18" xfId="1" applyFont="1" applyFill="1" applyBorder="1" applyAlignment="1">
      <alignment horizontal="left" vertical="top" wrapText="1"/>
    </xf>
    <xf numFmtId="0" fontId="18" fillId="16" borderId="12" xfId="0" applyFont="1" applyFill="1" applyBorder="1" applyAlignment="1">
      <alignment horizontal="center" vertical="center" textRotation="90" wrapText="1"/>
    </xf>
    <xf numFmtId="0" fontId="18" fillId="16" borderId="17" xfId="0" applyFont="1" applyFill="1" applyBorder="1" applyAlignment="1">
      <alignment horizontal="center" vertical="center" textRotation="90" wrapText="1"/>
    </xf>
    <xf numFmtId="0" fontId="18" fillId="13" borderId="23" xfId="0" applyFont="1" applyFill="1" applyBorder="1" applyAlignment="1">
      <alignment horizontal="center" vertical="center" textRotation="90" wrapText="1"/>
    </xf>
    <xf numFmtId="0" fontId="18" fillId="13" borderId="15" xfId="0" applyFont="1" applyFill="1" applyBorder="1" applyAlignment="1">
      <alignment horizontal="center" vertical="center" textRotation="90" wrapText="1"/>
    </xf>
    <xf numFmtId="0" fontId="18" fillId="13" borderId="17" xfId="0" applyFont="1" applyFill="1" applyBorder="1" applyAlignment="1">
      <alignment horizontal="center" vertical="center" textRotation="90" wrapText="1"/>
    </xf>
    <xf numFmtId="0" fontId="5" fillId="0" borderId="0" xfId="0" applyFont="1" applyAlignment="1">
      <alignment horizontal="left" vertical="top" wrapText="1"/>
    </xf>
    <xf numFmtId="0" fontId="0" fillId="0" borderId="2" xfId="0" applyFill="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64"/>
  <sheetViews>
    <sheetView tabSelected="1" view="pageBreakPreview" zoomScaleNormal="80" zoomScaleSheetLayoutView="100" workbookViewId="0">
      <pane xSplit="2" ySplit="1" topLeftCell="C2" activePane="bottomRight" state="frozen"/>
      <selection pane="topRight" activeCell="C1" sqref="C1"/>
      <selection pane="bottomLeft" activeCell="A2" sqref="A2"/>
      <selection pane="bottomRight" activeCell="E7" sqref="E7"/>
    </sheetView>
  </sheetViews>
  <sheetFormatPr defaultColWidth="8.7109375" defaultRowHeight="12" x14ac:dyDescent="0.2"/>
  <cols>
    <col min="1" max="1" width="28.7109375" style="58" customWidth="1"/>
    <col min="2" max="2" width="34.28515625" style="58" customWidth="1"/>
    <col min="3" max="3" width="12" style="58" customWidth="1"/>
    <col min="4" max="9" width="40.7109375" style="58" customWidth="1"/>
    <col min="10" max="10" width="60.7109375" style="58" customWidth="1"/>
    <col min="11" max="16384" width="8.7109375" style="58"/>
  </cols>
  <sheetData>
    <row r="1" spans="1:10" ht="76.900000000000006" customHeight="1" thickBot="1" x14ac:dyDescent="0.25">
      <c r="A1" s="7" t="s">
        <v>0</v>
      </c>
      <c r="B1" s="161" t="s">
        <v>345</v>
      </c>
      <c r="C1" s="162"/>
      <c r="D1" s="162"/>
      <c r="E1" s="162"/>
      <c r="F1" s="162"/>
      <c r="G1" s="162"/>
      <c r="H1" s="162"/>
      <c r="I1" s="162"/>
      <c r="J1" s="163"/>
    </row>
    <row r="2" spans="1:10" ht="25.15" customHeight="1" x14ac:dyDescent="0.2">
      <c r="A2" s="8" t="s">
        <v>1</v>
      </c>
      <c r="B2" s="9" t="s">
        <v>2</v>
      </c>
      <c r="C2" s="9"/>
      <c r="D2" s="10" t="s">
        <v>3</v>
      </c>
      <c r="E2" s="10"/>
      <c r="F2" s="10"/>
      <c r="G2" s="10"/>
      <c r="H2" s="10"/>
      <c r="I2" s="11" t="s">
        <v>112</v>
      </c>
      <c r="J2" s="12" t="s">
        <v>4</v>
      </c>
    </row>
    <row r="3" spans="1:10" ht="59.45" customHeight="1" x14ac:dyDescent="0.2">
      <c r="A3" s="150" t="s">
        <v>245</v>
      </c>
      <c r="B3" s="164" t="s">
        <v>205</v>
      </c>
      <c r="C3" s="13" t="s">
        <v>5</v>
      </c>
      <c r="D3" s="62" t="s">
        <v>193</v>
      </c>
      <c r="E3" s="62"/>
      <c r="F3" s="62"/>
      <c r="G3" s="62"/>
      <c r="H3" s="62"/>
      <c r="I3" s="14" t="s">
        <v>192</v>
      </c>
      <c r="J3" s="166" t="s">
        <v>162</v>
      </c>
    </row>
    <row r="4" spans="1:10" ht="34.9" customHeight="1" x14ac:dyDescent="0.2">
      <c r="A4" s="151"/>
      <c r="B4" s="164"/>
      <c r="C4" s="13" t="s">
        <v>6</v>
      </c>
      <c r="D4" s="20"/>
      <c r="E4" s="61"/>
      <c r="F4" s="61"/>
      <c r="G4" s="61"/>
      <c r="H4" s="61"/>
      <c r="I4" s="61"/>
      <c r="J4" s="166"/>
    </row>
    <row r="5" spans="1:10" ht="24.6" customHeight="1" thickBot="1" x14ac:dyDescent="0.25">
      <c r="A5" s="152"/>
      <c r="B5" s="165"/>
      <c r="C5" s="168" t="s">
        <v>191</v>
      </c>
      <c r="D5" s="169"/>
      <c r="E5" s="169"/>
      <c r="F5" s="169"/>
      <c r="G5" s="169"/>
      <c r="H5" s="169"/>
      <c r="I5" s="169"/>
      <c r="J5" s="167"/>
    </row>
    <row r="6" spans="1:10" ht="25.15" customHeight="1" x14ac:dyDescent="0.2">
      <c r="A6" s="15" t="s">
        <v>9</v>
      </c>
      <c r="B6" s="16" t="s">
        <v>10</v>
      </c>
      <c r="C6" s="17"/>
      <c r="D6" s="18" t="s">
        <v>3</v>
      </c>
      <c r="E6" s="18" t="s">
        <v>107</v>
      </c>
      <c r="F6" s="18" t="s">
        <v>108</v>
      </c>
      <c r="G6" s="18" t="s">
        <v>109</v>
      </c>
      <c r="H6" s="18" t="s">
        <v>110</v>
      </c>
      <c r="I6" s="18" t="s">
        <v>111</v>
      </c>
      <c r="J6" s="19"/>
    </row>
    <row r="7" spans="1:10" ht="192" x14ac:dyDescent="0.2">
      <c r="A7" s="158" t="s">
        <v>246</v>
      </c>
      <c r="B7" s="156" t="s">
        <v>277</v>
      </c>
      <c r="C7" s="6" t="s">
        <v>8</v>
      </c>
      <c r="D7" s="98" t="s">
        <v>163</v>
      </c>
      <c r="E7" s="98" t="s">
        <v>11</v>
      </c>
      <c r="F7" s="98" t="s">
        <v>164</v>
      </c>
      <c r="G7" s="98" t="s">
        <v>187</v>
      </c>
      <c r="H7" s="98" t="s">
        <v>285</v>
      </c>
      <c r="I7" s="98" t="s">
        <v>255</v>
      </c>
      <c r="J7" s="166" t="s">
        <v>141</v>
      </c>
    </row>
    <row r="8" spans="1:10" ht="228" x14ac:dyDescent="0.2">
      <c r="A8" s="158"/>
      <c r="B8" s="157"/>
      <c r="C8" s="6" t="s">
        <v>6</v>
      </c>
      <c r="D8" s="20"/>
      <c r="E8" s="21" t="s">
        <v>11</v>
      </c>
      <c r="F8" s="21" t="s">
        <v>106</v>
      </c>
      <c r="G8" s="21" t="s">
        <v>254</v>
      </c>
      <c r="H8" s="21"/>
      <c r="I8" s="21"/>
      <c r="J8" s="166"/>
    </row>
    <row r="9" spans="1:10" x14ac:dyDescent="0.2">
      <c r="A9" s="158"/>
      <c r="B9" s="157"/>
      <c r="C9" s="170" t="s">
        <v>182</v>
      </c>
      <c r="D9" s="160"/>
      <c r="E9" s="160"/>
      <c r="F9" s="160"/>
      <c r="G9" s="160"/>
      <c r="H9" s="160"/>
      <c r="I9" s="160"/>
      <c r="J9" s="166"/>
    </row>
    <row r="10" spans="1:10" ht="22.9" customHeight="1" x14ac:dyDescent="0.2">
      <c r="A10" s="158"/>
      <c r="B10" s="22" t="s">
        <v>12</v>
      </c>
      <c r="C10" s="23"/>
      <c r="D10" s="24" t="s">
        <v>3</v>
      </c>
      <c r="E10" s="25" t="s">
        <v>107</v>
      </c>
      <c r="F10" s="25" t="s">
        <v>108</v>
      </c>
      <c r="G10" s="25" t="s">
        <v>109</v>
      </c>
      <c r="H10" s="25" t="s">
        <v>110</v>
      </c>
      <c r="I10" s="25" t="s">
        <v>111</v>
      </c>
      <c r="J10" s="166"/>
    </row>
    <row r="11" spans="1:10" ht="235.15" customHeight="1" x14ac:dyDescent="0.2">
      <c r="A11" s="158"/>
      <c r="B11" s="21" t="s">
        <v>278</v>
      </c>
      <c r="C11" s="14" t="s">
        <v>13</v>
      </c>
      <c r="D11" s="14" t="s">
        <v>142</v>
      </c>
      <c r="E11" s="21" t="s">
        <v>14</v>
      </c>
      <c r="F11" s="14" t="s">
        <v>203</v>
      </c>
      <c r="G11" s="35" t="s">
        <v>194</v>
      </c>
      <c r="H11" s="35" t="s">
        <v>347</v>
      </c>
      <c r="I11" s="35" t="s">
        <v>348</v>
      </c>
      <c r="J11" s="166"/>
    </row>
    <row r="12" spans="1:10" ht="109.9" customHeight="1" x14ac:dyDescent="0.2">
      <c r="A12" s="158"/>
      <c r="B12" s="97"/>
      <c r="C12" s="6" t="s">
        <v>6</v>
      </c>
      <c r="D12" s="26"/>
      <c r="E12" s="21" t="s">
        <v>15</v>
      </c>
      <c r="F12" s="14" t="s">
        <v>143</v>
      </c>
      <c r="G12" s="35" t="s">
        <v>257</v>
      </c>
      <c r="H12" s="21"/>
      <c r="I12" s="21"/>
      <c r="J12" s="166"/>
    </row>
    <row r="13" spans="1:10" ht="21.6" customHeight="1" thickBot="1" x14ac:dyDescent="0.25">
      <c r="A13" s="159"/>
      <c r="B13" s="27"/>
      <c r="C13" s="171" t="s">
        <v>208</v>
      </c>
      <c r="D13" s="172"/>
      <c r="E13" s="172"/>
      <c r="F13" s="172"/>
      <c r="G13" s="172"/>
      <c r="H13" s="172"/>
      <c r="I13" s="172"/>
      <c r="J13" s="167"/>
    </row>
    <row r="14" spans="1:10" ht="42.6" customHeight="1" x14ac:dyDescent="0.2">
      <c r="A14" s="28" t="s">
        <v>286</v>
      </c>
      <c r="B14" s="16" t="s">
        <v>16</v>
      </c>
      <c r="C14" s="16"/>
      <c r="D14" s="18" t="s">
        <v>3</v>
      </c>
      <c r="E14" s="18" t="s">
        <v>107</v>
      </c>
      <c r="F14" s="18" t="s">
        <v>108</v>
      </c>
      <c r="G14" s="18" t="s">
        <v>109</v>
      </c>
      <c r="H14" s="18" t="s">
        <v>110</v>
      </c>
      <c r="I14" s="18" t="s">
        <v>111</v>
      </c>
      <c r="J14" s="29" t="s">
        <v>17</v>
      </c>
    </row>
    <row r="15" spans="1:10" ht="108" customHeight="1" x14ac:dyDescent="0.2">
      <c r="A15" s="158" t="s">
        <v>144</v>
      </c>
      <c r="B15" s="21" t="s">
        <v>279</v>
      </c>
      <c r="C15" s="30" t="s">
        <v>8</v>
      </c>
      <c r="D15" s="21" t="s">
        <v>145</v>
      </c>
      <c r="E15" s="31" t="s">
        <v>18</v>
      </c>
      <c r="F15" s="31" t="s">
        <v>19</v>
      </c>
      <c r="G15" s="32" t="s">
        <v>113</v>
      </c>
      <c r="H15" s="32" t="s">
        <v>83</v>
      </c>
      <c r="I15" s="32" t="s">
        <v>291</v>
      </c>
      <c r="J15" s="173" t="s">
        <v>165</v>
      </c>
    </row>
    <row r="16" spans="1:10" ht="36" x14ac:dyDescent="0.2">
      <c r="A16" s="158"/>
      <c r="B16" s="21"/>
      <c r="C16" s="30" t="s">
        <v>6</v>
      </c>
      <c r="D16" s="26"/>
      <c r="E16" s="21" t="s">
        <v>20</v>
      </c>
      <c r="F16" s="31" t="s">
        <v>19</v>
      </c>
      <c r="G16" s="21" t="s">
        <v>236</v>
      </c>
      <c r="H16" s="21"/>
      <c r="I16" s="21"/>
      <c r="J16" s="174"/>
    </row>
    <row r="17" spans="1:111" x14ac:dyDescent="0.2">
      <c r="A17" s="158"/>
      <c r="B17" s="97"/>
      <c r="C17" s="149" t="s">
        <v>272</v>
      </c>
      <c r="D17" s="160"/>
      <c r="E17" s="160"/>
      <c r="F17" s="160"/>
      <c r="G17" s="160"/>
      <c r="H17" s="160"/>
      <c r="I17" s="33"/>
      <c r="J17" s="174"/>
    </row>
    <row r="18" spans="1:111" ht="22.9" customHeight="1" x14ac:dyDescent="0.2">
      <c r="A18" s="158"/>
      <c r="B18" s="22" t="s">
        <v>22</v>
      </c>
      <c r="C18" s="34" t="s">
        <v>146</v>
      </c>
      <c r="D18" s="25" t="s">
        <v>3</v>
      </c>
      <c r="E18" s="25" t="s">
        <v>107</v>
      </c>
      <c r="F18" s="25" t="s">
        <v>108</v>
      </c>
      <c r="G18" s="25" t="s">
        <v>109</v>
      </c>
      <c r="H18" s="25" t="s">
        <v>110</v>
      </c>
      <c r="I18" s="25" t="s">
        <v>111</v>
      </c>
      <c r="J18" s="175"/>
    </row>
    <row r="19" spans="1:111" ht="409.6" customHeight="1" x14ac:dyDescent="0.2">
      <c r="A19" s="158"/>
      <c r="B19" s="97" t="s">
        <v>280</v>
      </c>
      <c r="C19" s="30" t="s">
        <v>8</v>
      </c>
      <c r="D19" s="21" t="s">
        <v>358</v>
      </c>
      <c r="E19" s="31" t="s">
        <v>23</v>
      </c>
      <c r="F19" s="31" t="s">
        <v>196</v>
      </c>
      <c r="G19" s="35" t="s">
        <v>195</v>
      </c>
      <c r="H19" s="21" t="s">
        <v>292</v>
      </c>
      <c r="I19" s="21" t="s">
        <v>356</v>
      </c>
      <c r="J19" s="175"/>
    </row>
    <row r="20" spans="1:111" ht="82.9" customHeight="1" x14ac:dyDescent="0.2">
      <c r="A20" s="158"/>
      <c r="B20" s="97"/>
      <c r="C20" s="30" t="s">
        <v>6</v>
      </c>
      <c r="D20" s="26"/>
      <c r="E20" s="21" t="s">
        <v>24</v>
      </c>
      <c r="F20" s="31" t="s">
        <v>147</v>
      </c>
      <c r="G20" s="21" t="s">
        <v>237</v>
      </c>
      <c r="H20" s="21"/>
      <c r="I20" s="21"/>
      <c r="J20" s="175"/>
    </row>
    <row r="21" spans="1:111" ht="12.75" thickBot="1" x14ac:dyDescent="0.25">
      <c r="A21" s="158"/>
      <c r="B21" s="97"/>
      <c r="C21" s="36" t="s">
        <v>21</v>
      </c>
      <c r="D21" s="153" t="s">
        <v>293</v>
      </c>
      <c r="E21" s="154"/>
      <c r="F21" s="154"/>
      <c r="G21" s="154"/>
      <c r="H21" s="154"/>
      <c r="I21" s="155"/>
      <c r="J21" s="175"/>
    </row>
    <row r="22" spans="1:111" ht="22.9" customHeight="1" x14ac:dyDescent="0.2">
      <c r="A22" s="158"/>
      <c r="B22" s="22" t="s">
        <v>294</v>
      </c>
      <c r="C22" s="16"/>
      <c r="D22" s="25" t="s">
        <v>3</v>
      </c>
      <c r="E22" s="25" t="s">
        <v>107</v>
      </c>
      <c r="F22" s="25" t="s">
        <v>108</v>
      </c>
      <c r="G22" s="25" t="s">
        <v>109</v>
      </c>
      <c r="H22" s="25" t="s">
        <v>110</v>
      </c>
      <c r="I22" s="25" t="s">
        <v>111</v>
      </c>
      <c r="J22" s="175"/>
    </row>
    <row r="23" spans="1:111" ht="120" x14ac:dyDescent="0.2">
      <c r="A23" s="158"/>
      <c r="B23" s="97" t="s">
        <v>295</v>
      </c>
      <c r="C23" s="30" t="s">
        <v>8</v>
      </c>
      <c r="D23" s="21" t="s">
        <v>148</v>
      </c>
      <c r="E23" s="31" t="s">
        <v>149</v>
      </c>
      <c r="F23" s="31" t="s">
        <v>189</v>
      </c>
      <c r="G23" s="32" t="s">
        <v>197</v>
      </c>
      <c r="H23" s="35" t="s">
        <v>258</v>
      </c>
      <c r="I23" s="35" t="s">
        <v>349</v>
      </c>
      <c r="J23" s="175"/>
    </row>
    <row r="24" spans="1:111" ht="48" x14ac:dyDescent="0.2">
      <c r="A24" s="158"/>
      <c r="B24" s="97"/>
      <c r="C24" s="30" t="s">
        <v>6</v>
      </c>
      <c r="D24" s="26"/>
      <c r="E24" s="21" t="s">
        <v>150</v>
      </c>
      <c r="F24" s="21" t="s">
        <v>188</v>
      </c>
      <c r="G24" s="21" t="s">
        <v>238</v>
      </c>
      <c r="H24" s="21"/>
      <c r="I24" s="21"/>
      <c r="J24" s="175"/>
    </row>
    <row r="25" spans="1:111" ht="12.75" thickBot="1" x14ac:dyDescent="0.25">
      <c r="A25" s="158"/>
      <c r="B25" s="97"/>
      <c r="C25" s="36" t="s">
        <v>21</v>
      </c>
      <c r="D25" s="153" t="s">
        <v>273</v>
      </c>
      <c r="E25" s="154"/>
      <c r="F25" s="154"/>
      <c r="G25" s="154"/>
      <c r="H25" s="154"/>
      <c r="I25" s="155"/>
      <c r="J25" s="175"/>
    </row>
    <row r="26" spans="1:111" ht="22.9" customHeight="1" x14ac:dyDescent="0.2">
      <c r="A26" s="158"/>
      <c r="B26" s="23" t="s">
        <v>26</v>
      </c>
      <c r="C26" s="16"/>
      <c r="D26" s="24" t="s">
        <v>3</v>
      </c>
      <c r="E26" s="25" t="s">
        <v>107</v>
      </c>
      <c r="F26" s="25" t="s">
        <v>108</v>
      </c>
      <c r="G26" s="25" t="s">
        <v>109</v>
      </c>
      <c r="H26" s="25" t="s">
        <v>110</v>
      </c>
      <c r="I26" s="25" t="s">
        <v>111</v>
      </c>
      <c r="J26" s="175"/>
    </row>
    <row r="27" spans="1:111" ht="91.15" customHeight="1" x14ac:dyDescent="0.2">
      <c r="A27" s="158"/>
      <c r="B27" s="97" t="s">
        <v>27</v>
      </c>
      <c r="C27" s="30" t="s">
        <v>8</v>
      </c>
      <c r="D27" s="21" t="s">
        <v>151</v>
      </c>
      <c r="E27" s="21" t="s">
        <v>28</v>
      </c>
      <c r="F27" s="31" t="s">
        <v>190</v>
      </c>
      <c r="G27" s="32" t="s">
        <v>198</v>
      </c>
      <c r="H27" s="35" t="s">
        <v>296</v>
      </c>
      <c r="I27" s="35" t="s">
        <v>297</v>
      </c>
      <c r="J27" s="175"/>
    </row>
    <row r="28" spans="1:111" ht="48" x14ac:dyDescent="0.2">
      <c r="A28" s="158"/>
      <c r="B28" s="97"/>
      <c r="C28" s="30" t="s">
        <v>6</v>
      </c>
      <c r="D28" s="26"/>
      <c r="E28" s="21" t="s">
        <v>152</v>
      </c>
      <c r="F28" s="21" t="s">
        <v>185</v>
      </c>
      <c r="G28" s="21" t="s">
        <v>239</v>
      </c>
      <c r="H28" s="21"/>
      <c r="I28" s="21"/>
      <c r="J28" s="175"/>
    </row>
    <row r="29" spans="1:111" ht="12.75" thickBot="1" x14ac:dyDescent="0.25">
      <c r="A29" s="159"/>
      <c r="B29" s="27"/>
      <c r="C29" s="37" t="s">
        <v>21</v>
      </c>
      <c r="D29" s="153" t="s">
        <v>271</v>
      </c>
      <c r="E29" s="154"/>
      <c r="F29" s="154"/>
      <c r="G29" s="154"/>
      <c r="H29" s="154"/>
      <c r="I29" s="155"/>
      <c r="J29" s="176"/>
    </row>
    <row r="30" spans="1:111" s="52" customFormat="1" ht="56.45" customHeight="1" x14ac:dyDescent="0.2">
      <c r="A30" s="38" t="s">
        <v>287</v>
      </c>
      <c r="B30" s="39" t="s">
        <v>29</v>
      </c>
      <c r="C30" s="39"/>
      <c r="D30" s="40" t="s">
        <v>3</v>
      </c>
      <c r="E30" s="18" t="s">
        <v>107</v>
      </c>
      <c r="F30" s="18" t="s">
        <v>108</v>
      </c>
      <c r="G30" s="18" t="s">
        <v>109</v>
      </c>
      <c r="H30" s="18" t="s">
        <v>110</v>
      </c>
      <c r="I30" s="18" t="s">
        <v>111</v>
      </c>
      <c r="J30" s="41" t="s">
        <v>30</v>
      </c>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60"/>
    </row>
    <row r="31" spans="1:111" s="52" customFormat="1" ht="292.14999999999998" customHeight="1" x14ac:dyDescent="0.2">
      <c r="A31" s="177" t="s">
        <v>31</v>
      </c>
      <c r="B31" s="179" t="s">
        <v>359</v>
      </c>
      <c r="C31" s="42" t="s">
        <v>5</v>
      </c>
      <c r="D31" s="35" t="s">
        <v>186</v>
      </c>
      <c r="E31" s="35" t="s">
        <v>360</v>
      </c>
      <c r="F31" s="35" t="s">
        <v>46</v>
      </c>
      <c r="G31" s="35" t="s">
        <v>290</v>
      </c>
      <c r="H31" s="35" t="s">
        <v>298</v>
      </c>
      <c r="I31" s="113" t="s">
        <v>355</v>
      </c>
      <c r="J31" s="181" t="s">
        <v>85</v>
      </c>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60"/>
    </row>
    <row r="32" spans="1:111" s="52" customFormat="1" ht="120.6" customHeight="1" x14ac:dyDescent="0.2">
      <c r="A32" s="177"/>
      <c r="B32" s="180"/>
      <c r="C32" s="100" t="s">
        <v>32</v>
      </c>
      <c r="D32" s="43"/>
      <c r="E32" s="35" t="s">
        <v>33</v>
      </c>
      <c r="F32" s="35" t="s">
        <v>46</v>
      </c>
      <c r="G32" s="35" t="s">
        <v>241</v>
      </c>
      <c r="H32" s="43"/>
      <c r="I32" s="43"/>
      <c r="J32" s="181"/>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60"/>
    </row>
    <row r="33" spans="1:118" s="59" customFormat="1" ht="15" customHeight="1" x14ac:dyDescent="0.2">
      <c r="A33" s="177"/>
      <c r="B33" s="100"/>
      <c r="C33" s="36" t="s">
        <v>21</v>
      </c>
      <c r="D33" s="153" t="s">
        <v>299</v>
      </c>
      <c r="E33" s="154"/>
      <c r="F33" s="154"/>
      <c r="G33" s="154"/>
      <c r="H33" s="154"/>
      <c r="I33" s="155"/>
      <c r="J33" s="181"/>
    </row>
    <row r="34" spans="1:118" s="59" customFormat="1" ht="22.9" customHeight="1" x14ac:dyDescent="0.2">
      <c r="A34" s="177"/>
      <c r="B34" s="44" t="s">
        <v>34</v>
      </c>
      <c r="C34" s="44" t="s">
        <v>5</v>
      </c>
      <c r="D34" s="24" t="s">
        <v>3</v>
      </c>
      <c r="E34" s="25" t="s">
        <v>107</v>
      </c>
      <c r="F34" s="25" t="s">
        <v>108</v>
      </c>
      <c r="G34" s="25" t="s">
        <v>109</v>
      </c>
      <c r="H34" s="25" t="s">
        <v>110</v>
      </c>
      <c r="I34" s="25" t="s">
        <v>111</v>
      </c>
      <c r="J34" s="181"/>
    </row>
    <row r="35" spans="1:118" s="59" customFormat="1" ht="218.45" customHeight="1" x14ac:dyDescent="0.2">
      <c r="A35" s="177"/>
      <c r="B35" s="32" t="s">
        <v>300</v>
      </c>
      <c r="C35" s="45"/>
      <c r="D35" s="46" t="s">
        <v>281</v>
      </c>
      <c r="E35" s="46" t="s">
        <v>35</v>
      </c>
      <c r="F35" s="46" t="s">
        <v>153</v>
      </c>
      <c r="G35" s="31" t="s">
        <v>289</v>
      </c>
      <c r="H35" s="105" t="s">
        <v>350</v>
      </c>
      <c r="I35" s="105" t="s">
        <v>351</v>
      </c>
      <c r="J35" s="181"/>
    </row>
    <row r="36" spans="1:118" s="59" customFormat="1" ht="60" x14ac:dyDescent="0.2">
      <c r="A36" s="177"/>
      <c r="B36" s="47"/>
      <c r="C36" s="48" t="s">
        <v>32</v>
      </c>
      <c r="D36" s="102"/>
      <c r="E36" s="102" t="s">
        <v>33</v>
      </c>
      <c r="F36" s="99" t="s">
        <v>154</v>
      </c>
      <c r="G36" s="99" t="s">
        <v>242</v>
      </c>
      <c r="H36" s="45"/>
      <c r="I36" s="45"/>
      <c r="J36" s="181"/>
    </row>
    <row r="37" spans="1:118" s="59" customFormat="1" ht="15" customHeight="1" x14ac:dyDescent="0.2">
      <c r="A37" s="177"/>
      <c r="B37" s="47"/>
      <c r="C37" s="36" t="s">
        <v>21</v>
      </c>
      <c r="D37" s="153" t="s">
        <v>84</v>
      </c>
      <c r="E37" s="154"/>
      <c r="F37" s="154"/>
      <c r="G37" s="154"/>
      <c r="H37" s="154"/>
      <c r="I37" s="155"/>
      <c r="J37" s="181"/>
    </row>
    <row r="38" spans="1:118" s="59" customFormat="1" ht="22.9" customHeight="1" x14ac:dyDescent="0.2">
      <c r="A38" s="177"/>
      <c r="B38" s="44" t="s">
        <v>36</v>
      </c>
      <c r="C38" s="44" t="s">
        <v>5</v>
      </c>
      <c r="D38" s="24" t="s">
        <v>3</v>
      </c>
      <c r="E38" s="25" t="s">
        <v>107</v>
      </c>
      <c r="F38" s="25" t="s">
        <v>108</v>
      </c>
      <c r="G38" s="25" t="s">
        <v>109</v>
      </c>
      <c r="H38" s="25" t="s">
        <v>110</v>
      </c>
      <c r="I38" s="25" t="s">
        <v>111</v>
      </c>
      <c r="J38" s="181"/>
    </row>
    <row r="39" spans="1:118" s="59" customFormat="1" ht="409.15" customHeight="1" x14ac:dyDescent="0.2">
      <c r="A39" s="177"/>
      <c r="B39" s="147" t="s">
        <v>282</v>
      </c>
      <c r="C39" s="45"/>
      <c r="D39" s="102" t="s">
        <v>155</v>
      </c>
      <c r="E39" s="46" t="s">
        <v>259</v>
      </c>
      <c r="F39" s="46" t="s">
        <v>199</v>
      </c>
      <c r="G39" s="46" t="s">
        <v>204</v>
      </c>
      <c r="H39" s="102" t="s">
        <v>301</v>
      </c>
      <c r="I39" s="102" t="s">
        <v>357</v>
      </c>
      <c r="J39" s="181"/>
    </row>
    <row r="40" spans="1:118" s="59" customFormat="1" ht="196.9" customHeight="1" x14ac:dyDescent="0.2">
      <c r="A40" s="177"/>
      <c r="B40" s="147"/>
      <c r="C40" s="48" t="s">
        <v>32</v>
      </c>
      <c r="D40" s="26"/>
      <c r="E40" s="102" t="s">
        <v>37</v>
      </c>
      <c r="F40" s="46" t="s">
        <v>200</v>
      </c>
      <c r="G40" s="82" t="s">
        <v>361</v>
      </c>
      <c r="H40" s="45"/>
      <c r="I40" s="45"/>
      <c r="J40" s="181"/>
    </row>
    <row r="41" spans="1:118" s="59" customFormat="1" ht="15" customHeight="1" x14ac:dyDescent="0.2">
      <c r="A41" s="177"/>
      <c r="B41" s="101"/>
      <c r="C41" s="36" t="s">
        <v>21</v>
      </c>
      <c r="D41" s="153" t="s">
        <v>156</v>
      </c>
      <c r="E41" s="154"/>
      <c r="F41" s="154"/>
      <c r="G41" s="154"/>
      <c r="H41" s="154"/>
      <c r="I41" s="155"/>
      <c r="J41" s="181"/>
    </row>
    <row r="42" spans="1:118" s="59" customFormat="1" ht="22.9" customHeight="1" x14ac:dyDescent="0.2">
      <c r="A42" s="177"/>
      <c r="B42" s="44" t="s">
        <v>45</v>
      </c>
      <c r="C42" s="44" t="s">
        <v>5</v>
      </c>
      <c r="D42" s="24" t="s">
        <v>3</v>
      </c>
      <c r="E42" s="25" t="s">
        <v>107</v>
      </c>
      <c r="F42" s="25" t="s">
        <v>108</v>
      </c>
      <c r="G42" s="25" t="s">
        <v>109</v>
      </c>
      <c r="H42" s="25" t="s">
        <v>110</v>
      </c>
      <c r="I42" s="25" t="s">
        <v>111</v>
      </c>
      <c r="J42" s="181"/>
    </row>
    <row r="43" spans="1:118" s="59" customFormat="1" ht="148.15" customHeight="1" x14ac:dyDescent="0.2">
      <c r="A43" s="177"/>
      <c r="B43" s="183" t="s">
        <v>302</v>
      </c>
      <c r="C43" s="49"/>
      <c r="D43" s="46" t="s">
        <v>216</v>
      </c>
      <c r="E43" s="46" t="s">
        <v>65</v>
      </c>
      <c r="F43" s="46" t="s">
        <v>66</v>
      </c>
      <c r="G43" s="102" t="s">
        <v>201</v>
      </c>
      <c r="H43" s="102" t="s">
        <v>352</v>
      </c>
      <c r="I43" s="102" t="s">
        <v>353</v>
      </c>
      <c r="J43" s="181"/>
    </row>
    <row r="44" spans="1:118" s="59" customFormat="1" ht="36" x14ac:dyDescent="0.2">
      <c r="A44" s="177"/>
      <c r="B44" s="183"/>
      <c r="C44" s="48" t="s">
        <v>32</v>
      </c>
      <c r="D44" s="50"/>
      <c r="E44" s="46" t="s">
        <v>48</v>
      </c>
      <c r="F44" s="50" t="s">
        <v>47</v>
      </c>
      <c r="G44" s="83" t="s">
        <v>243</v>
      </c>
      <c r="H44" s="50"/>
      <c r="I44" s="50"/>
      <c r="J44" s="181"/>
    </row>
    <row r="45" spans="1:118" s="52" customFormat="1" ht="12.4" customHeight="1" thickBot="1" x14ac:dyDescent="0.25">
      <c r="A45" s="178"/>
      <c r="B45" s="184"/>
      <c r="C45" s="153" t="s">
        <v>303</v>
      </c>
      <c r="D45" s="154"/>
      <c r="E45" s="154"/>
      <c r="F45" s="154"/>
      <c r="G45" s="154"/>
      <c r="H45" s="155"/>
      <c r="I45" s="96"/>
      <c r="J45" s="182"/>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row>
    <row r="46" spans="1:118" s="59" customFormat="1" ht="54" customHeight="1" x14ac:dyDescent="0.2">
      <c r="A46" s="38" t="s">
        <v>288</v>
      </c>
      <c r="B46" s="39" t="s">
        <v>38</v>
      </c>
      <c r="C46" s="39" t="s">
        <v>5</v>
      </c>
      <c r="D46" s="40" t="s">
        <v>3</v>
      </c>
      <c r="E46" s="18" t="s">
        <v>107</v>
      </c>
      <c r="F46" s="18" t="s">
        <v>108</v>
      </c>
      <c r="G46" s="18" t="s">
        <v>109</v>
      </c>
      <c r="H46" s="18" t="s">
        <v>110</v>
      </c>
      <c r="I46" s="18" t="s">
        <v>111</v>
      </c>
      <c r="J46" s="41" t="s">
        <v>30</v>
      </c>
    </row>
    <row r="47" spans="1:118" s="59" customFormat="1" ht="281.45" customHeight="1" x14ac:dyDescent="0.2">
      <c r="A47" s="132" t="s">
        <v>44</v>
      </c>
      <c r="B47" s="32" t="s">
        <v>283</v>
      </c>
      <c r="C47" s="51"/>
      <c r="D47" s="46" t="s">
        <v>212</v>
      </c>
      <c r="E47" s="46" t="s">
        <v>39</v>
      </c>
      <c r="F47" s="46" t="s">
        <v>251</v>
      </c>
      <c r="G47" s="31" t="s">
        <v>202</v>
      </c>
      <c r="H47" s="31" t="s">
        <v>362</v>
      </c>
      <c r="I47" s="107" t="s">
        <v>363</v>
      </c>
      <c r="J47" s="132" t="s">
        <v>166</v>
      </c>
    </row>
    <row r="48" spans="1:118" s="59" customFormat="1" ht="108" x14ac:dyDescent="0.2">
      <c r="A48" s="132"/>
      <c r="B48" s="52"/>
      <c r="C48" s="48" t="s">
        <v>32</v>
      </c>
      <c r="D48" s="45"/>
      <c r="E48" s="106" t="s">
        <v>40</v>
      </c>
      <c r="F48" s="106" t="s">
        <v>235</v>
      </c>
      <c r="G48" s="48" t="s">
        <v>244</v>
      </c>
      <c r="H48" s="51"/>
      <c r="I48" s="51"/>
      <c r="J48" s="132"/>
    </row>
    <row r="49" spans="1:10" s="59" customFormat="1" ht="12" customHeight="1" x14ac:dyDescent="0.2">
      <c r="A49" s="132"/>
      <c r="B49" s="52"/>
      <c r="C49" s="148" t="s">
        <v>183</v>
      </c>
      <c r="D49" s="149"/>
      <c r="E49" s="149"/>
      <c r="F49" s="149"/>
      <c r="G49" s="149"/>
      <c r="H49" s="149"/>
      <c r="I49" s="111"/>
      <c r="J49" s="136" t="s">
        <v>166</v>
      </c>
    </row>
    <row r="50" spans="1:10" s="59" customFormat="1" ht="22.9" customHeight="1" x14ac:dyDescent="0.2">
      <c r="A50" s="132"/>
      <c r="B50" s="44" t="s">
        <v>304</v>
      </c>
      <c r="C50" s="44" t="s">
        <v>5</v>
      </c>
      <c r="D50" s="24" t="s">
        <v>3</v>
      </c>
      <c r="E50" s="25" t="s">
        <v>107</v>
      </c>
      <c r="F50" s="25" t="s">
        <v>108</v>
      </c>
      <c r="G50" s="25" t="s">
        <v>109</v>
      </c>
      <c r="H50" s="25" t="s">
        <v>110</v>
      </c>
      <c r="I50" s="25" t="s">
        <v>111</v>
      </c>
      <c r="J50" s="137"/>
    </row>
    <row r="51" spans="1:10" s="59" customFormat="1" ht="82.15" customHeight="1" x14ac:dyDescent="0.2">
      <c r="A51" s="132"/>
      <c r="B51" s="147" t="s">
        <v>284</v>
      </c>
      <c r="C51" s="52"/>
      <c r="D51" s="53" t="s">
        <v>139</v>
      </c>
      <c r="E51" s="46" t="s">
        <v>42</v>
      </c>
      <c r="F51" s="46" t="s">
        <v>231</v>
      </c>
      <c r="G51" s="32" t="s">
        <v>140</v>
      </c>
      <c r="H51" s="32" t="s">
        <v>256</v>
      </c>
      <c r="I51" s="32" t="s">
        <v>354</v>
      </c>
      <c r="J51" s="137"/>
    </row>
    <row r="52" spans="1:10" s="59" customFormat="1" ht="37.15" customHeight="1" x14ac:dyDescent="0.2">
      <c r="A52" s="132"/>
      <c r="B52" s="147"/>
      <c r="C52" s="48" t="s">
        <v>32</v>
      </c>
      <c r="D52" s="50"/>
      <c r="E52" s="46" t="s">
        <v>43</v>
      </c>
      <c r="F52" s="46" t="s">
        <v>231</v>
      </c>
      <c r="G52" s="104" t="s">
        <v>240</v>
      </c>
      <c r="H52" s="51"/>
      <c r="I52" s="51"/>
      <c r="J52" s="137"/>
    </row>
    <row r="53" spans="1:10" s="59" customFormat="1" ht="31.5" customHeight="1" x14ac:dyDescent="0.2">
      <c r="A53" s="132"/>
      <c r="B53" s="147"/>
      <c r="C53" s="148" t="s">
        <v>305</v>
      </c>
      <c r="D53" s="149"/>
      <c r="E53" s="149"/>
      <c r="F53" s="149"/>
      <c r="G53" s="149"/>
      <c r="H53" s="149"/>
      <c r="I53" s="111"/>
      <c r="J53" s="138"/>
    </row>
    <row r="54" spans="1:10" s="108" customFormat="1" ht="24" x14ac:dyDescent="0.2">
      <c r="A54" s="132"/>
      <c r="B54" s="109" t="s">
        <v>325</v>
      </c>
      <c r="C54" s="109" t="s">
        <v>5</v>
      </c>
      <c r="D54" s="36" t="s">
        <v>3</v>
      </c>
      <c r="E54" s="25" t="s">
        <v>107</v>
      </c>
      <c r="F54" s="25" t="s">
        <v>108</v>
      </c>
      <c r="G54" s="25" t="s">
        <v>109</v>
      </c>
      <c r="H54" s="25" t="s">
        <v>110</v>
      </c>
      <c r="I54" s="25" t="s">
        <v>111</v>
      </c>
      <c r="J54" s="133" t="s">
        <v>326</v>
      </c>
    </row>
    <row r="55" spans="1:10" ht="80.45" customHeight="1" x14ac:dyDescent="0.2">
      <c r="A55" s="132"/>
      <c r="B55" s="144" t="s">
        <v>346</v>
      </c>
      <c r="C55" s="52"/>
      <c r="D55" s="53"/>
      <c r="E55" s="46"/>
      <c r="F55" s="46"/>
      <c r="G55" s="32"/>
      <c r="H55" s="32"/>
      <c r="I55" s="110" t="s">
        <v>340</v>
      </c>
      <c r="J55" s="134"/>
    </row>
    <row r="56" spans="1:10" ht="14.65" customHeight="1" x14ac:dyDescent="0.2">
      <c r="A56" s="132"/>
      <c r="B56" s="144"/>
      <c r="C56" s="48"/>
      <c r="D56" s="50"/>
      <c r="E56" s="46"/>
      <c r="F56" s="46"/>
      <c r="G56" s="104"/>
      <c r="H56" s="51"/>
      <c r="I56" s="51"/>
      <c r="J56" s="134"/>
    </row>
    <row r="57" spans="1:10" ht="14.65" customHeight="1" x14ac:dyDescent="0.2">
      <c r="A57" s="132"/>
      <c r="B57" s="144"/>
      <c r="C57" s="145" t="s">
        <v>327</v>
      </c>
      <c r="D57" s="146"/>
      <c r="E57" s="146"/>
      <c r="F57" s="146"/>
      <c r="G57" s="146"/>
      <c r="H57" s="146"/>
      <c r="I57" s="111"/>
      <c r="J57" s="135"/>
    </row>
    <row r="61" spans="1:10" x14ac:dyDescent="0.2">
      <c r="A61" s="95"/>
    </row>
    <row r="62" spans="1:10" x14ac:dyDescent="0.2">
      <c r="A62" s="141" t="s">
        <v>274</v>
      </c>
      <c r="B62" s="142"/>
      <c r="C62" s="142"/>
      <c r="D62" s="142"/>
      <c r="E62" s="142"/>
      <c r="F62" s="143"/>
    </row>
    <row r="63" spans="1:10" ht="43.15" customHeight="1" x14ac:dyDescent="0.2">
      <c r="A63" s="139" t="s">
        <v>275</v>
      </c>
      <c r="B63" s="139"/>
      <c r="C63" s="139"/>
      <c r="D63" s="139"/>
      <c r="E63" s="139"/>
      <c r="F63" s="139"/>
    </row>
    <row r="64" spans="1:10" ht="51" customHeight="1" x14ac:dyDescent="0.2">
      <c r="A64" s="140" t="s">
        <v>276</v>
      </c>
      <c r="B64" s="140"/>
      <c r="C64" s="140"/>
      <c r="D64" s="140"/>
      <c r="E64" s="140"/>
      <c r="F64" s="140"/>
    </row>
  </sheetData>
  <mergeCells count="37">
    <mergeCell ref="J15:J29"/>
    <mergeCell ref="A31:A45"/>
    <mergeCell ref="B31:B32"/>
    <mergeCell ref="J31:J45"/>
    <mergeCell ref="B39:B40"/>
    <mergeCell ref="B43:B45"/>
    <mergeCell ref="D37:I37"/>
    <mergeCell ref="D41:I41"/>
    <mergeCell ref="D33:I33"/>
    <mergeCell ref="B1:J1"/>
    <mergeCell ref="B3:B5"/>
    <mergeCell ref="J3:J5"/>
    <mergeCell ref="C5:I5"/>
    <mergeCell ref="J7:J13"/>
    <mergeCell ref="C9:I9"/>
    <mergeCell ref="C13:I13"/>
    <mergeCell ref="A3:A5"/>
    <mergeCell ref="D21:I21"/>
    <mergeCell ref="D25:I25"/>
    <mergeCell ref="D29:I29"/>
    <mergeCell ref="C45:H45"/>
    <mergeCell ref="B7:B9"/>
    <mergeCell ref="A15:A29"/>
    <mergeCell ref="C17:H17"/>
    <mergeCell ref="A7:A13"/>
    <mergeCell ref="A47:A57"/>
    <mergeCell ref="J54:J57"/>
    <mergeCell ref="J49:J53"/>
    <mergeCell ref="A63:F63"/>
    <mergeCell ref="A64:F64"/>
    <mergeCell ref="A62:F62"/>
    <mergeCell ref="B55:B57"/>
    <mergeCell ref="C57:H57"/>
    <mergeCell ref="B51:B53"/>
    <mergeCell ref="C49:H49"/>
    <mergeCell ref="C53:H53"/>
    <mergeCell ref="J47:J48"/>
  </mergeCells>
  <pageMargins left="0.25" right="0.25" top="0.75" bottom="0.75" header="0.3" footer="0.3"/>
  <pageSetup paperSize="8" scale="16" fitToHeight="0" orientation="landscape" r:id="rId1"/>
  <headerFooter>
    <oddHeader>&amp;L&amp;"Calibri"&amp;10&amp;K000000OFFICIAL&amp;1#</oddHeader>
  </headerFooter>
  <rowBreaks count="3" manualBreakCount="3">
    <brk id="13" max="9" man="1"/>
    <brk id="29" max="9" man="1"/>
    <brk id="4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
  <sheetViews>
    <sheetView topLeftCell="B1" zoomScale="110" zoomScaleNormal="110" workbookViewId="0">
      <pane ySplit="1" topLeftCell="A6" activePane="bottomLeft" state="frozen"/>
      <selection pane="bottomLeft" activeCell="D7" sqref="D7"/>
    </sheetView>
  </sheetViews>
  <sheetFormatPr defaultColWidth="8.7109375" defaultRowHeight="15" x14ac:dyDescent="0.25"/>
  <cols>
    <col min="1" max="1" width="4.28515625" style="57" bestFit="1" customWidth="1"/>
    <col min="2" max="2" width="12.140625" style="57" bestFit="1" customWidth="1"/>
    <col min="3" max="3" width="38.28515625" style="57" bestFit="1" customWidth="1"/>
    <col min="4" max="4" width="46.28515625" style="57" bestFit="1" customWidth="1"/>
    <col min="5" max="5" width="22.7109375" style="57" bestFit="1" customWidth="1"/>
    <col min="6" max="6" width="35.42578125" style="57" bestFit="1" customWidth="1"/>
    <col min="7" max="7" width="38.85546875" style="57" bestFit="1" customWidth="1"/>
    <col min="8" max="8" width="20.28515625" style="57" bestFit="1" customWidth="1"/>
    <col min="9" max="9" width="19.7109375" style="57" customWidth="1"/>
    <col min="10" max="10" width="70.7109375" style="57" customWidth="1"/>
    <col min="11" max="11" width="16.42578125" style="57" bestFit="1" customWidth="1"/>
    <col min="12" max="12" width="26.85546875" style="57" customWidth="1"/>
    <col min="13" max="16384" width="8.7109375" style="57"/>
  </cols>
  <sheetData>
    <row r="1" spans="1:12" s="1" customFormat="1" ht="39" thickBot="1" x14ac:dyDescent="0.3">
      <c r="A1" s="72" t="s">
        <v>49</v>
      </c>
      <c r="B1" s="73" t="s">
        <v>50</v>
      </c>
      <c r="C1" s="73" t="s">
        <v>51</v>
      </c>
      <c r="D1" s="73" t="s">
        <v>52</v>
      </c>
      <c r="E1" s="73" t="s">
        <v>53</v>
      </c>
      <c r="F1" s="73" t="s">
        <v>54</v>
      </c>
      <c r="G1" s="73" t="s">
        <v>55</v>
      </c>
      <c r="H1" s="73" t="s">
        <v>56</v>
      </c>
      <c r="I1" s="73" t="s">
        <v>57</v>
      </c>
      <c r="J1" s="73" t="s">
        <v>58</v>
      </c>
      <c r="K1" s="73" t="s">
        <v>59</v>
      </c>
      <c r="L1" s="74" t="s">
        <v>60</v>
      </c>
    </row>
    <row r="2" spans="1:12" s="54" customFormat="1" ht="51.75" thickBot="1" x14ac:dyDescent="0.3">
      <c r="A2" s="75" t="s">
        <v>61</v>
      </c>
      <c r="B2" s="63" t="s">
        <v>67</v>
      </c>
      <c r="C2" s="63" t="s">
        <v>205</v>
      </c>
      <c r="D2" s="63" t="s">
        <v>229</v>
      </c>
      <c r="E2" s="63" t="s">
        <v>168</v>
      </c>
      <c r="F2" s="63" t="s">
        <v>206</v>
      </c>
      <c r="G2" s="64" t="s">
        <v>230</v>
      </c>
      <c r="H2" s="63" t="s">
        <v>117</v>
      </c>
      <c r="I2" s="63" t="s">
        <v>167</v>
      </c>
      <c r="J2" s="63" t="s">
        <v>233</v>
      </c>
      <c r="K2" s="63">
        <v>2019</v>
      </c>
      <c r="L2" s="76"/>
    </row>
    <row r="3" spans="1:12" s="54" customFormat="1" ht="253.9" customHeight="1" x14ac:dyDescent="0.25">
      <c r="A3" s="185" t="s">
        <v>62</v>
      </c>
      <c r="B3" s="65" t="s">
        <v>67</v>
      </c>
      <c r="C3" s="65" t="s">
        <v>114</v>
      </c>
      <c r="D3" s="65" t="s">
        <v>169</v>
      </c>
      <c r="E3" s="65" t="s">
        <v>168</v>
      </c>
      <c r="F3" s="65" t="s">
        <v>184</v>
      </c>
      <c r="G3" s="65" t="s">
        <v>207</v>
      </c>
      <c r="H3" s="65" t="s">
        <v>88</v>
      </c>
      <c r="I3" s="65" t="s">
        <v>81</v>
      </c>
      <c r="J3" s="65" t="s">
        <v>232</v>
      </c>
      <c r="K3" s="65" t="s">
        <v>82</v>
      </c>
      <c r="L3" s="77" t="s">
        <v>170</v>
      </c>
    </row>
    <row r="4" spans="1:12" s="54" customFormat="1" ht="64.5" thickBot="1" x14ac:dyDescent="0.3">
      <c r="A4" s="186"/>
      <c r="B4" s="66" t="s">
        <v>68</v>
      </c>
      <c r="C4" s="66" t="s">
        <v>64</v>
      </c>
      <c r="D4" s="66" t="s">
        <v>171</v>
      </c>
      <c r="E4" s="66" t="s">
        <v>69</v>
      </c>
      <c r="F4" s="66" t="s">
        <v>116</v>
      </c>
      <c r="G4" s="66" t="s">
        <v>70</v>
      </c>
      <c r="H4" s="66" t="s">
        <v>117</v>
      </c>
      <c r="I4" s="66" t="s">
        <v>118</v>
      </c>
      <c r="J4" s="66"/>
      <c r="K4" s="66">
        <v>2016</v>
      </c>
      <c r="L4" s="78"/>
    </row>
    <row r="5" spans="1:12" s="54" customFormat="1" ht="242.25" x14ac:dyDescent="0.25">
      <c r="A5" s="187" t="s">
        <v>63</v>
      </c>
      <c r="B5" s="67" t="s">
        <v>71</v>
      </c>
      <c r="C5" s="67" t="str">
        <f>'Logframe June 2020'!B15</f>
        <v xml:space="preserve">Number of community based disaster risk management structures established and functioning effectively </v>
      </c>
      <c r="D5" s="67" t="s">
        <v>105</v>
      </c>
      <c r="E5" s="67" t="s">
        <v>172</v>
      </c>
      <c r="F5" s="67" t="s">
        <v>99</v>
      </c>
      <c r="G5" s="67" t="s">
        <v>102</v>
      </c>
      <c r="H5" s="67" t="s">
        <v>88</v>
      </c>
      <c r="I5" s="67" t="s">
        <v>100</v>
      </c>
      <c r="J5" s="67" t="s">
        <v>252</v>
      </c>
      <c r="K5" s="67">
        <v>2016</v>
      </c>
      <c r="L5" s="79"/>
    </row>
    <row r="6" spans="1:12" s="54" customFormat="1" ht="140.25" x14ac:dyDescent="0.25">
      <c r="A6" s="188"/>
      <c r="B6" s="68" t="s">
        <v>72</v>
      </c>
      <c r="C6" s="69" t="str">
        <f>'Logframe June 2020'!B19</f>
        <v xml:space="preserve">Number of people who have benefitted from improved WASH </v>
      </c>
      <c r="D6" s="68" t="s">
        <v>173</v>
      </c>
      <c r="E6" s="68" t="s">
        <v>174</v>
      </c>
      <c r="F6" s="68" t="s">
        <v>99</v>
      </c>
      <c r="G6" s="68" t="s">
        <v>102</v>
      </c>
      <c r="H6" s="68" t="s">
        <v>88</v>
      </c>
      <c r="I6" s="68" t="s">
        <v>100</v>
      </c>
      <c r="J6" s="68" t="s">
        <v>234</v>
      </c>
      <c r="K6" s="68">
        <v>2016</v>
      </c>
      <c r="L6" s="80"/>
    </row>
    <row r="7" spans="1:12" s="54" customFormat="1" ht="76.5" x14ac:dyDescent="0.25">
      <c r="A7" s="188"/>
      <c r="B7" s="68" t="s">
        <v>73</v>
      </c>
      <c r="C7" s="69" t="str">
        <f>'Logframe June 2020'!B23</f>
        <v xml:space="preserve">Number of people who have benefitted from improved DRR infrastructure (bunds, embankments, protection/retaining walls, raised bed platforms, evacuation routes, water harvesting structures)
</v>
      </c>
      <c r="D7" s="68" t="s">
        <v>101</v>
      </c>
      <c r="E7" s="68" t="s">
        <v>174</v>
      </c>
      <c r="F7" s="68" t="s">
        <v>99</v>
      </c>
      <c r="G7" s="68" t="s">
        <v>102</v>
      </c>
      <c r="H7" s="68" t="s">
        <v>88</v>
      </c>
      <c r="I7" s="68" t="s">
        <v>100</v>
      </c>
      <c r="J7" s="68" t="s">
        <v>253</v>
      </c>
      <c r="K7" s="68">
        <v>2016</v>
      </c>
      <c r="L7" s="80"/>
    </row>
    <row r="8" spans="1:12" s="54" customFormat="1" ht="76.5" x14ac:dyDescent="0.25">
      <c r="A8" s="188"/>
      <c r="B8" s="68" t="s">
        <v>74</v>
      </c>
      <c r="C8" s="69" t="str">
        <f>'Logframe June 2020'!B27</f>
        <v>Number of people who have benefitted from disaster resilient shelters</v>
      </c>
      <c r="D8" s="68" t="s">
        <v>175</v>
      </c>
      <c r="E8" s="68" t="s">
        <v>174</v>
      </c>
      <c r="F8" s="68" t="s">
        <v>99</v>
      </c>
      <c r="G8" s="68" t="s">
        <v>102</v>
      </c>
      <c r="H8" s="68" t="s">
        <v>88</v>
      </c>
      <c r="I8" s="68" t="s">
        <v>100</v>
      </c>
      <c r="J8" s="68" t="s">
        <v>176</v>
      </c>
      <c r="K8" s="68">
        <v>2016</v>
      </c>
      <c r="L8" s="80"/>
    </row>
    <row r="9" spans="1:12" s="54" customFormat="1" ht="76.5" x14ac:dyDescent="0.25">
      <c r="A9" s="188"/>
      <c r="B9" s="68" t="s">
        <v>75</v>
      </c>
      <c r="C9" s="69" t="str">
        <f>'Logframe June 2020'!B31</f>
        <v>Number of strategic and policy documents developed at the provincial level in consultation with relevant government departments</v>
      </c>
      <c r="D9" s="68" t="s">
        <v>177</v>
      </c>
      <c r="E9" s="68" t="s">
        <v>86</v>
      </c>
      <c r="F9" s="68" t="s">
        <v>99</v>
      </c>
      <c r="G9" s="68" t="s">
        <v>87</v>
      </c>
      <c r="H9" s="68" t="s">
        <v>88</v>
      </c>
      <c r="I9" s="68" t="s">
        <v>89</v>
      </c>
      <c r="J9" s="68"/>
      <c r="K9" s="68">
        <v>2016</v>
      </c>
      <c r="L9" s="80"/>
    </row>
    <row r="10" spans="1:12" s="54" customFormat="1" ht="76.5" x14ac:dyDescent="0.25">
      <c r="A10" s="188"/>
      <c r="B10" s="68" t="s">
        <v>76</v>
      </c>
      <c r="C10" s="69" t="str">
        <f>'Logframe June 2020'!B35</f>
        <v xml:space="preserve">Number of DRM/DRR plans and structures developed at the district level based on local community needs </v>
      </c>
      <c r="D10" s="68" t="s">
        <v>178</v>
      </c>
      <c r="E10" s="68" t="s">
        <v>90</v>
      </c>
      <c r="F10" s="68" t="s">
        <v>179</v>
      </c>
      <c r="G10" s="68" t="s">
        <v>87</v>
      </c>
      <c r="H10" s="68" t="s">
        <v>88</v>
      </c>
      <c r="I10" s="68" t="s">
        <v>89</v>
      </c>
      <c r="J10" s="68" t="s">
        <v>115</v>
      </c>
      <c r="K10" s="68">
        <v>2016</v>
      </c>
      <c r="L10" s="80"/>
    </row>
    <row r="11" spans="1:12" s="54" customFormat="1" ht="64.150000000000006" customHeight="1" x14ac:dyDescent="0.25">
      <c r="A11" s="188"/>
      <c r="B11" s="68" t="s">
        <v>77</v>
      </c>
      <c r="C11" s="69" t="str">
        <f>'Logframe June 2020'!B39</f>
        <v xml:space="preserve">Number of people trained with new DRR/DRM Skills.
</v>
      </c>
      <c r="D11" s="68" t="s">
        <v>91</v>
      </c>
      <c r="E11" s="68" t="s">
        <v>92</v>
      </c>
      <c r="F11" s="68" t="s">
        <v>93</v>
      </c>
      <c r="G11" s="68" t="s">
        <v>94</v>
      </c>
      <c r="H11" s="68" t="s">
        <v>88</v>
      </c>
      <c r="I11" s="68" t="s">
        <v>100</v>
      </c>
      <c r="J11" s="68" t="s">
        <v>115</v>
      </c>
      <c r="K11" s="68">
        <v>2016</v>
      </c>
      <c r="L11" s="80"/>
    </row>
    <row r="12" spans="1:12" s="54" customFormat="1" ht="63.75" x14ac:dyDescent="0.25">
      <c r="A12" s="188"/>
      <c r="B12" s="68" t="s">
        <v>78</v>
      </c>
      <c r="C12" s="69" t="str">
        <f>'Logframe June 2020'!B43</f>
        <v xml:space="preserve">Number of advisory structures established and functional at district, provincial and federal level, providing oversight and strategic direction for effective and efficient programme delivery </v>
      </c>
      <c r="D12" s="68" t="s">
        <v>95</v>
      </c>
      <c r="E12" s="68" t="s">
        <v>96</v>
      </c>
      <c r="F12" s="68" t="s">
        <v>180</v>
      </c>
      <c r="G12" s="68"/>
      <c r="H12" s="68" t="s">
        <v>88</v>
      </c>
      <c r="I12" s="68" t="s">
        <v>100</v>
      </c>
      <c r="J12" s="68" t="s">
        <v>115</v>
      </c>
      <c r="K12" s="68">
        <v>2016</v>
      </c>
      <c r="L12" s="80"/>
    </row>
    <row r="13" spans="1:12" s="54" customFormat="1" ht="76.5" x14ac:dyDescent="0.25">
      <c r="A13" s="188"/>
      <c r="B13" s="68" t="s">
        <v>79</v>
      </c>
      <c r="C13" s="69" t="str">
        <f>'Logframe June 2020'!B47</f>
        <v xml:space="preserve">Number of community level on farm agricultural resilience building initiatives and new improved environmental management practices demonstrated which support resilience and sustainable livelihoods </v>
      </c>
      <c r="D13" s="68" t="s">
        <v>97</v>
      </c>
      <c r="E13" s="68" t="s">
        <v>98</v>
      </c>
      <c r="F13" s="68" t="s">
        <v>93</v>
      </c>
      <c r="G13" s="68" t="s">
        <v>94</v>
      </c>
      <c r="H13" s="68" t="s">
        <v>88</v>
      </c>
      <c r="I13" s="68" t="s">
        <v>100</v>
      </c>
      <c r="J13" s="68" t="s">
        <v>115</v>
      </c>
      <c r="K13" s="68">
        <v>2016</v>
      </c>
      <c r="L13" s="80"/>
    </row>
    <row r="14" spans="1:12" s="54" customFormat="1" ht="60" customHeight="1" thickBot="1" x14ac:dyDescent="0.3">
      <c r="A14" s="189"/>
      <c r="B14" s="70" t="s">
        <v>80</v>
      </c>
      <c r="C14" s="71" t="str">
        <f>'Logframe June 2020'!B51</f>
        <v xml:space="preserve">Number of households in targeted areas (most vulnerable 20%)  that have benefitted from diversified livelihood options 
</v>
      </c>
      <c r="D14" s="70" t="s">
        <v>103</v>
      </c>
      <c r="E14" s="70" t="s">
        <v>104</v>
      </c>
      <c r="F14" s="70" t="s">
        <v>99</v>
      </c>
      <c r="G14" s="70" t="s">
        <v>102</v>
      </c>
      <c r="H14" s="70" t="s">
        <v>88</v>
      </c>
      <c r="I14" s="70" t="s">
        <v>100</v>
      </c>
      <c r="J14" s="70" t="s">
        <v>181</v>
      </c>
      <c r="K14" s="70">
        <v>2016</v>
      </c>
      <c r="L14" s="81"/>
    </row>
    <row r="16" spans="1:12" x14ac:dyDescent="0.25">
      <c r="A16" s="55"/>
      <c r="B16" s="56"/>
      <c r="C16" s="55"/>
    </row>
    <row r="17" spans="1:3" x14ac:dyDescent="0.25">
      <c r="A17" s="55"/>
      <c r="B17" s="56"/>
      <c r="C17" s="55"/>
    </row>
    <row r="18" spans="1:3" x14ac:dyDescent="0.25">
      <c r="A18" s="55"/>
      <c r="B18" s="55"/>
      <c r="C18" s="55"/>
    </row>
    <row r="19" spans="1:3" x14ac:dyDescent="0.25">
      <c r="A19" s="55"/>
      <c r="B19" s="55"/>
      <c r="C19" s="55"/>
    </row>
  </sheetData>
  <mergeCells count="2">
    <mergeCell ref="A3:A4"/>
    <mergeCell ref="A5:A14"/>
  </mergeCells>
  <pageMargins left="0.25" right="0.25" top="0.75" bottom="0.75" header="0.3" footer="0.3"/>
  <pageSetup paperSize="8" scale="58" fitToHeight="0" orientation="landscape" r:id="rId1"/>
  <headerFooter>
    <oddHeader>&amp;L&amp;"Calibri"&amp;10&amp;K000000OFFICIAL&amp;1#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4"/>
  <sheetViews>
    <sheetView workbookViewId="0">
      <pane ySplit="3" topLeftCell="A41" activePane="bottomLeft" state="frozen"/>
      <selection pane="bottomLeft" activeCell="D42" sqref="D42"/>
    </sheetView>
  </sheetViews>
  <sheetFormatPr defaultRowHeight="15" x14ac:dyDescent="0.25"/>
  <cols>
    <col min="1" max="1" width="3.28515625" customWidth="1"/>
    <col min="2" max="2" width="20.42578125" customWidth="1"/>
    <col min="3" max="3" width="56.28515625" customWidth="1"/>
    <col min="4" max="4" width="46.7109375" customWidth="1"/>
    <col min="5" max="5" width="14.42578125" bestFit="1" customWidth="1"/>
  </cols>
  <sheetData>
    <row r="1" spans="1:5" x14ac:dyDescent="0.25">
      <c r="A1" s="190" t="s">
        <v>119</v>
      </c>
      <c r="B1" s="190"/>
      <c r="C1" s="190"/>
      <c r="D1" s="190"/>
    </row>
    <row r="2" spans="1:5" x14ac:dyDescent="0.25">
      <c r="A2" s="2"/>
      <c r="B2" s="2"/>
      <c r="C2" s="3"/>
    </row>
    <row r="3" spans="1:5" x14ac:dyDescent="0.25">
      <c r="A3" s="4" t="s">
        <v>120</v>
      </c>
      <c r="B3" s="4" t="s">
        <v>121</v>
      </c>
      <c r="C3" s="5" t="s">
        <v>122</v>
      </c>
      <c r="D3" s="4" t="s">
        <v>213</v>
      </c>
      <c r="E3" s="84" t="s">
        <v>247</v>
      </c>
    </row>
    <row r="4" spans="1:5" ht="60" x14ac:dyDescent="0.25">
      <c r="A4" s="85">
        <v>1</v>
      </c>
      <c r="B4" s="86" t="s">
        <v>2</v>
      </c>
      <c r="C4" s="87" t="s">
        <v>209</v>
      </c>
      <c r="D4" s="86" t="s">
        <v>214</v>
      </c>
      <c r="E4" s="88">
        <v>43525</v>
      </c>
    </row>
    <row r="5" spans="1:5" ht="60" x14ac:dyDescent="0.25">
      <c r="A5" s="85">
        <f>A4+1</f>
        <v>2</v>
      </c>
      <c r="B5" s="86" t="s">
        <v>7</v>
      </c>
      <c r="C5" s="87" t="s">
        <v>123</v>
      </c>
      <c r="D5" s="87" t="s">
        <v>224</v>
      </c>
      <c r="E5" s="88">
        <v>43525</v>
      </c>
    </row>
    <row r="6" spans="1:5" ht="120" x14ac:dyDescent="0.25">
      <c r="A6" s="85">
        <f t="shared" ref="A6:A20" si="0">A5+1</f>
        <v>3</v>
      </c>
      <c r="B6" s="86" t="s">
        <v>10</v>
      </c>
      <c r="C6" s="87" t="s">
        <v>210</v>
      </c>
      <c r="D6" s="87" t="s">
        <v>225</v>
      </c>
      <c r="E6" s="88">
        <v>43525</v>
      </c>
    </row>
    <row r="7" spans="1:5" ht="105" x14ac:dyDescent="0.25">
      <c r="A7" s="85">
        <f t="shared" si="0"/>
        <v>4</v>
      </c>
      <c r="B7" s="86" t="s">
        <v>12</v>
      </c>
      <c r="C7" s="87" t="s">
        <v>211</v>
      </c>
      <c r="D7" s="87" t="s">
        <v>225</v>
      </c>
      <c r="E7" s="88">
        <v>43525</v>
      </c>
    </row>
    <row r="8" spans="1:5" ht="75" x14ac:dyDescent="0.25">
      <c r="A8" s="85">
        <f t="shared" si="0"/>
        <v>5</v>
      </c>
      <c r="B8" s="86" t="s">
        <v>129</v>
      </c>
      <c r="C8" s="87" t="s">
        <v>157</v>
      </c>
      <c r="D8" s="87" t="s">
        <v>226</v>
      </c>
      <c r="E8" s="88">
        <v>43525</v>
      </c>
    </row>
    <row r="9" spans="1:5" ht="30" x14ac:dyDescent="0.25">
      <c r="A9" s="85">
        <f t="shared" si="0"/>
        <v>6</v>
      </c>
      <c r="B9" s="86" t="s">
        <v>125</v>
      </c>
      <c r="C9" s="87" t="s">
        <v>124</v>
      </c>
      <c r="D9" s="86" t="s">
        <v>217</v>
      </c>
      <c r="E9" s="88">
        <v>43525</v>
      </c>
    </row>
    <row r="10" spans="1:5" ht="30" x14ac:dyDescent="0.25">
      <c r="A10" s="85">
        <f t="shared" si="0"/>
        <v>7</v>
      </c>
      <c r="B10" s="86" t="s">
        <v>126</v>
      </c>
      <c r="C10" s="87" t="s">
        <v>124</v>
      </c>
      <c r="D10" s="86" t="s">
        <v>217</v>
      </c>
      <c r="E10" s="88">
        <v>43525</v>
      </c>
    </row>
    <row r="11" spans="1:5" ht="30" x14ac:dyDescent="0.25">
      <c r="A11" s="85">
        <f t="shared" si="0"/>
        <v>8</v>
      </c>
      <c r="B11" s="86" t="s">
        <v>127</v>
      </c>
      <c r="C11" s="87" t="s">
        <v>124</v>
      </c>
      <c r="D11" s="86" t="s">
        <v>217</v>
      </c>
      <c r="E11" s="88">
        <v>43525</v>
      </c>
    </row>
    <row r="12" spans="1:5" ht="30" x14ac:dyDescent="0.25">
      <c r="A12" s="85">
        <f t="shared" si="0"/>
        <v>9</v>
      </c>
      <c r="B12" s="86" t="s">
        <v>128</v>
      </c>
      <c r="C12" s="87" t="s">
        <v>124</v>
      </c>
      <c r="D12" s="86" t="s">
        <v>217</v>
      </c>
      <c r="E12" s="88">
        <v>43525</v>
      </c>
    </row>
    <row r="13" spans="1:5" ht="90" x14ac:dyDescent="0.25">
      <c r="A13" s="85">
        <f t="shared" si="0"/>
        <v>10</v>
      </c>
      <c r="B13" s="86" t="s">
        <v>130</v>
      </c>
      <c r="C13" s="87" t="s">
        <v>158</v>
      </c>
      <c r="D13" s="87" t="s">
        <v>218</v>
      </c>
      <c r="E13" s="88">
        <v>43525</v>
      </c>
    </row>
    <row r="14" spans="1:5" ht="30" x14ac:dyDescent="0.25">
      <c r="A14" s="85">
        <f t="shared" si="0"/>
        <v>11</v>
      </c>
      <c r="B14" s="86" t="s">
        <v>131</v>
      </c>
      <c r="C14" s="87" t="s">
        <v>124</v>
      </c>
      <c r="D14" s="86" t="s">
        <v>217</v>
      </c>
      <c r="E14" s="88">
        <v>43525</v>
      </c>
    </row>
    <row r="15" spans="1:5" ht="75" x14ac:dyDescent="0.25">
      <c r="A15" s="85">
        <f t="shared" si="0"/>
        <v>12</v>
      </c>
      <c r="B15" s="86" t="s">
        <v>132</v>
      </c>
      <c r="C15" s="87" t="s">
        <v>159</v>
      </c>
      <c r="D15" s="87" t="s">
        <v>220</v>
      </c>
      <c r="E15" s="88">
        <v>43525</v>
      </c>
    </row>
    <row r="16" spans="1:5" ht="135" x14ac:dyDescent="0.25">
      <c r="A16" s="85">
        <f t="shared" si="0"/>
        <v>13</v>
      </c>
      <c r="B16" s="86" t="s">
        <v>133</v>
      </c>
      <c r="C16" s="87" t="s">
        <v>215</v>
      </c>
      <c r="D16" s="87" t="s">
        <v>227</v>
      </c>
      <c r="E16" s="88">
        <v>43525</v>
      </c>
    </row>
    <row r="17" spans="1:5" ht="90" x14ac:dyDescent="0.25">
      <c r="A17" s="85">
        <f t="shared" si="0"/>
        <v>14</v>
      </c>
      <c r="B17" s="86" t="s">
        <v>134</v>
      </c>
      <c r="C17" s="87" t="s">
        <v>160</v>
      </c>
      <c r="D17" s="87" t="s">
        <v>219</v>
      </c>
      <c r="E17" s="88">
        <v>43525</v>
      </c>
    </row>
    <row r="18" spans="1:5" ht="105" x14ac:dyDescent="0.25">
      <c r="A18" s="85">
        <f t="shared" si="0"/>
        <v>15</v>
      </c>
      <c r="B18" s="86" t="s">
        <v>135</v>
      </c>
      <c r="C18" s="87" t="s">
        <v>161</v>
      </c>
      <c r="D18" s="87" t="s">
        <v>222</v>
      </c>
      <c r="E18" s="88">
        <v>43525</v>
      </c>
    </row>
    <row r="19" spans="1:5" ht="120.75" x14ac:dyDescent="0.25">
      <c r="A19" s="85">
        <f t="shared" si="0"/>
        <v>16</v>
      </c>
      <c r="B19" s="86" t="s">
        <v>136</v>
      </c>
      <c r="C19" s="87" t="s">
        <v>221</v>
      </c>
      <c r="D19" s="87" t="s">
        <v>223</v>
      </c>
      <c r="E19" s="88">
        <v>43525</v>
      </c>
    </row>
    <row r="20" spans="1:5" ht="60" x14ac:dyDescent="0.25">
      <c r="A20" s="85">
        <f t="shared" si="0"/>
        <v>17</v>
      </c>
      <c r="B20" s="86" t="s">
        <v>137</v>
      </c>
      <c r="C20" s="87" t="s">
        <v>138</v>
      </c>
      <c r="D20" s="87" t="s">
        <v>228</v>
      </c>
      <c r="E20" s="88">
        <v>43525</v>
      </c>
    </row>
    <row r="21" spans="1:5" ht="123" customHeight="1" x14ac:dyDescent="0.25">
      <c r="A21" s="89">
        <v>18</v>
      </c>
      <c r="B21" s="90" t="s">
        <v>248</v>
      </c>
      <c r="C21" s="92" t="s">
        <v>249</v>
      </c>
      <c r="D21" s="191" t="s">
        <v>321</v>
      </c>
      <c r="E21" s="91">
        <v>43800</v>
      </c>
    </row>
    <row r="22" spans="1:5" ht="33.6" customHeight="1" x14ac:dyDescent="0.25">
      <c r="A22" s="89">
        <v>19</v>
      </c>
      <c r="B22" s="90" t="s">
        <v>62</v>
      </c>
      <c r="C22" s="92" t="s">
        <v>250</v>
      </c>
      <c r="D22" s="191"/>
      <c r="E22" s="91">
        <v>43800</v>
      </c>
    </row>
    <row r="23" spans="1:5" ht="151.15" customHeight="1" x14ac:dyDescent="0.25">
      <c r="A23" s="89">
        <v>20</v>
      </c>
      <c r="B23" s="90" t="s">
        <v>306</v>
      </c>
      <c r="C23" s="103" t="s">
        <v>307</v>
      </c>
      <c r="D23" s="103" t="s">
        <v>308</v>
      </c>
      <c r="E23" s="91">
        <v>43800</v>
      </c>
    </row>
    <row r="24" spans="1:5" ht="120.6" customHeight="1" x14ac:dyDescent="0.25">
      <c r="A24" s="89">
        <v>21</v>
      </c>
      <c r="B24" s="90" t="s">
        <v>260</v>
      </c>
      <c r="C24" s="92" t="s">
        <v>322</v>
      </c>
      <c r="D24" s="92" t="s">
        <v>265</v>
      </c>
      <c r="E24" s="91">
        <v>43800</v>
      </c>
    </row>
    <row r="25" spans="1:5" ht="120.6" customHeight="1" x14ac:dyDescent="0.25">
      <c r="A25" s="89">
        <v>22</v>
      </c>
      <c r="B25" s="90" t="s">
        <v>129</v>
      </c>
      <c r="C25" s="103" t="s">
        <v>323</v>
      </c>
      <c r="D25" s="103" t="s">
        <v>311</v>
      </c>
      <c r="E25" s="91">
        <v>43800</v>
      </c>
    </row>
    <row r="26" spans="1:5" ht="194.45" customHeight="1" x14ac:dyDescent="0.25">
      <c r="A26" s="89">
        <v>23</v>
      </c>
      <c r="B26" s="90" t="s">
        <v>22</v>
      </c>
      <c r="C26" s="93" t="s">
        <v>261</v>
      </c>
      <c r="D26" s="92" t="s">
        <v>262</v>
      </c>
      <c r="E26" s="91">
        <v>43800</v>
      </c>
    </row>
    <row r="27" spans="1:5" ht="105" x14ac:dyDescent="0.25">
      <c r="A27" s="89">
        <v>24</v>
      </c>
      <c r="B27" s="90" t="s">
        <v>25</v>
      </c>
      <c r="C27" s="92" t="s">
        <v>309</v>
      </c>
      <c r="D27" s="93" t="s">
        <v>310</v>
      </c>
      <c r="E27" s="91">
        <v>43800</v>
      </c>
    </row>
    <row r="28" spans="1:5" ht="60" x14ac:dyDescent="0.25">
      <c r="A28" s="89">
        <v>25</v>
      </c>
      <c r="B28" s="90" t="s">
        <v>26</v>
      </c>
      <c r="C28" s="92" t="s">
        <v>264</v>
      </c>
      <c r="D28" s="93" t="s">
        <v>263</v>
      </c>
      <c r="E28" s="91">
        <v>43800</v>
      </c>
    </row>
    <row r="29" spans="1:5" ht="70.150000000000006" customHeight="1" x14ac:dyDescent="0.25">
      <c r="A29" s="89">
        <v>26</v>
      </c>
      <c r="B29" s="90" t="s">
        <v>312</v>
      </c>
      <c r="C29" s="103" t="s">
        <v>324</v>
      </c>
      <c r="D29" s="103" t="s">
        <v>311</v>
      </c>
      <c r="E29" s="91">
        <v>43800</v>
      </c>
    </row>
    <row r="30" spans="1:5" ht="171.6" customHeight="1" x14ac:dyDescent="0.25">
      <c r="A30" s="89">
        <v>27</v>
      </c>
      <c r="B30" s="90" t="s">
        <v>29</v>
      </c>
      <c r="C30" s="92" t="s">
        <v>313</v>
      </c>
      <c r="D30" s="93" t="s">
        <v>314</v>
      </c>
      <c r="E30" s="91">
        <v>43800</v>
      </c>
    </row>
    <row r="31" spans="1:5" ht="195" x14ac:dyDescent="0.25">
      <c r="A31" s="89">
        <v>28</v>
      </c>
      <c r="B31" s="90" t="s">
        <v>266</v>
      </c>
      <c r="C31" s="92" t="s">
        <v>315</v>
      </c>
      <c r="D31" s="94" t="s">
        <v>316</v>
      </c>
      <c r="E31" s="91">
        <v>43800</v>
      </c>
    </row>
    <row r="32" spans="1:5" ht="60" x14ac:dyDescent="0.25">
      <c r="A32" s="89">
        <v>29</v>
      </c>
      <c r="B32" s="90" t="s">
        <v>36</v>
      </c>
      <c r="C32" s="92" t="s">
        <v>267</v>
      </c>
      <c r="D32" s="94" t="s">
        <v>268</v>
      </c>
      <c r="E32" s="91">
        <v>43800</v>
      </c>
    </row>
    <row r="33" spans="1:5" ht="65.45" customHeight="1" x14ac:dyDescent="0.25">
      <c r="A33" s="89">
        <v>30</v>
      </c>
      <c r="B33" s="89" t="s">
        <v>269</v>
      </c>
      <c r="C33" s="93" t="s">
        <v>317</v>
      </c>
      <c r="D33" s="93" t="s">
        <v>318</v>
      </c>
      <c r="E33" s="91">
        <v>43800</v>
      </c>
    </row>
    <row r="34" spans="1:5" ht="73.900000000000006" customHeight="1" x14ac:dyDescent="0.25">
      <c r="A34" s="89">
        <v>31</v>
      </c>
      <c r="B34" s="90" t="s">
        <v>134</v>
      </c>
      <c r="C34" s="103" t="s">
        <v>323</v>
      </c>
      <c r="D34" s="103" t="s">
        <v>311</v>
      </c>
      <c r="E34" s="91">
        <v>43800</v>
      </c>
    </row>
    <row r="35" spans="1:5" ht="60" x14ac:dyDescent="0.25">
      <c r="A35" s="89">
        <v>32</v>
      </c>
      <c r="B35" s="89" t="s">
        <v>38</v>
      </c>
      <c r="C35" s="93" t="s">
        <v>270</v>
      </c>
      <c r="D35" s="93" t="s">
        <v>263</v>
      </c>
      <c r="E35" s="91">
        <v>43800</v>
      </c>
    </row>
    <row r="36" spans="1:5" s="119" customFormat="1" ht="90" x14ac:dyDescent="0.25">
      <c r="A36" s="124">
        <v>33</v>
      </c>
      <c r="B36" s="124" t="s">
        <v>41</v>
      </c>
      <c r="C36" s="125" t="s">
        <v>319</v>
      </c>
      <c r="D36" s="125" t="s">
        <v>320</v>
      </c>
      <c r="E36" s="126">
        <v>43800</v>
      </c>
    </row>
    <row r="37" spans="1:5" s="120" customFormat="1" ht="60" x14ac:dyDescent="0.25">
      <c r="A37" s="122">
        <v>34</v>
      </c>
      <c r="B37" s="122" t="s">
        <v>12</v>
      </c>
      <c r="C37" s="131" t="s">
        <v>331</v>
      </c>
      <c r="D37" s="122" t="s">
        <v>328</v>
      </c>
      <c r="E37" s="130">
        <v>43983</v>
      </c>
    </row>
    <row r="38" spans="1:5" s="120" customFormat="1" ht="60" x14ac:dyDescent="0.25">
      <c r="A38" s="115">
        <v>35</v>
      </c>
      <c r="B38" s="121" t="s">
        <v>34</v>
      </c>
      <c r="C38" s="117" t="s">
        <v>329</v>
      </c>
      <c r="D38" s="121" t="s">
        <v>330</v>
      </c>
      <c r="E38" s="118">
        <v>43983</v>
      </c>
    </row>
    <row r="39" spans="1:5" s="120" customFormat="1" ht="82.15" customHeight="1" x14ac:dyDescent="0.25">
      <c r="A39" s="122">
        <v>36</v>
      </c>
      <c r="B39" s="116" t="s">
        <v>38</v>
      </c>
      <c r="C39" s="123" t="s">
        <v>341</v>
      </c>
      <c r="D39" s="116" t="s">
        <v>344</v>
      </c>
      <c r="E39" s="118">
        <v>43983</v>
      </c>
    </row>
    <row r="40" spans="1:5" ht="216" x14ac:dyDescent="0.25">
      <c r="A40" s="122">
        <v>37</v>
      </c>
      <c r="B40" s="122" t="s">
        <v>22</v>
      </c>
      <c r="C40" s="112" t="s">
        <v>332</v>
      </c>
      <c r="D40" s="129" t="s">
        <v>335</v>
      </c>
      <c r="E40" s="130">
        <v>43983</v>
      </c>
    </row>
    <row r="41" spans="1:5" ht="72" x14ac:dyDescent="0.25">
      <c r="A41" s="122">
        <v>38</v>
      </c>
      <c r="B41" s="122" t="s">
        <v>294</v>
      </c>
      <c r="C41" s="112" t="s">
        <v>334</v>
      </c>
      <c r="D41" s="129" t="s">
        <v>336</v>
      </c>
      <c r="E41" s="130">
        <v>43983</v>
      </c>
    </row>
    <row r="42" spans="1:5" ht="105" x14ac:dyDescent="0.25">
      <c r="A42" s="122">
        <v>39</v>
      </c>
      <c r="B42" s="128" t="s">
        <v>36</v>
      </c>
      <c r="C42" s="114" t="s">
        <v>333</v>
      </c>
      <c r="D42" s="127" t="s">
        <v>337</v>
      </c>
      <c r="E42" s="118">
        <v>43983</v>
      </c>
    </row>
    <row r="43" spans="1:5" s="119" customFormat="1" ht="120" x14ac:dyDescent="0.25">
      <c r="A43" s="124">
        <v>40</v>
      </c>
      <c r="B43" s="123" t="s">
        <v>325</v>
      </c>
      <c r="C43" s="123" t="s">
        <v>342</v>
      </c>
      <c r="D43" s="123" t="s">
        <v>343</v>
      </c>
      <c r="E43" s="118">
        <v>43983</v>
      </c>
    </row>
    <row r="44" spans="1:5" s="119" customFormat="1" ht="150" x14ac:dyDescent="0.25">
      <c r="A44" s="124">
        <v>41</v>
      </c>
      <c r="B44" s="123" t="s">
        <v>41</v>
      </c>
      <c r="C44" s="123" t="s">
        <v>339</v>
      </c>
      <c r="D44" s="123" t="s">
        <v>338</v>
      </c>
      <c r="E44" s="118">
        <v>44004</v>
      </c>
    </row>
  </sheetData>
  <mergeCells count="2">
    <mergeCell ref="A1:D1"/>
    <mergeCell ref="D21:D22"/>
  </mergeCells>
  <pageMargins left="0.25" right="0.25" top="0.75" bottom="0.75" header="0.3" footer="0.3"/>
  <pageSetup paperSize="9" fitToHeight="0" orientation="landscape" r:id="rId1"/>
  <headerFooter>
    <oddHeader>&amp;L&amp;"Calibri"&amp;10&amp;K000000OFFICIAL&amp;1#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B8EC2206BA54AB0A97ED244ADB154" ma:contentTypeVersion="10" ma:contentTypeDescription="Create a new document." ma:contentTypeScope="" ma:versionID="c6fd70aac5f2b738c833b24d5cfa8674">
  <xsd:schema xmlns:xsd="http://www.w3.org/2001/XMLSchema" xmlns:xs="http://www.w3.org/2001/XMLSchema" xmlns:p="http://schemas.microsoft.com/office/2006/metadata/properties" xmlns:ns3="caddfdde-ad20-4e08-b1d9-872cd156547d" targetNamespace="http://schemas.microsoft.com/office/2006/metadata/properties" ma:root="true" ma:fieldsID="5328fd2d9c71e778c726637baf349159" ns3:_="">
    <xsd:import namespace="caddfdde-ad20-4e08-b1d9-872cd15654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dfdde-ad20-4e08-b1d9-872cd15654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2D47FF-FA39-4214-8A4F-30A7DD6AF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dfdde-ad20-4e08-b1d9-872cd1565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8EB4A7-E3B1-4234-A442-9DE7120365B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caddfdde-ad20-4e08-b1d9-872cd156547d"/>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A1138CE-E01B-4343-904E-7DB205530125}">
  <ds:schemaRefs>
    <ds:schemaRef ds:uri="http://schemas.microsoft.com/sharepoint/v3/contenttype/forms"/>
  </ds:schemaRefs>
</ds:datastoreItem>
</file>

<file path=docProps/app.xml><?xml version="1.0" encoding="utf-8"?>
<ap:Properties xmlns:vt="http://schemas.openxmlformats.org/officeDocument/2006/docPropsVTypes" xmlns:ap="http://schemas.openxmlformats.org/officeDocument/2006/extended-properties">
  <ap:Application>Microsoft Excel</ap:Application>
  <ap:ScaleCrop>false</ap:ScaleCrop>
  <ap:LinksUpToDate>false</ap:LinksUpToDate>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file>