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defaultThemeVersion="124226"/>
  <bookViews>
    <workbookView xWindow="-12" yWindow="2664" windowWidth="12312" windowHeight="2712" activeTab="2"/>
  </bookViews>
  <sheets>
    <sheet name="Original logframe" sheetId="1" r:id="rId1"/>
    <sheet name="Revision1asof2015" sheetId="4" r:id="rId2"/>
    <sheet name="Cost-extension phase" sheetId="5" r:id="rId3"/>
  </sheets>
  <definedNames>
    <definedName name="_xlnm.Print_Area" localSheetId="0">'Original logframe'!$A$1:$H$267</definedName>
    <definedName name="_xlnm.Print_Area" localSheetId="1">Revision1asof2015!$A$1:$H$252</definedName>
  </definedNames>
  <calcPr calcId="145621" calcOnSave="0"/>
</workbook>
</file>

<file path=xl/calcChain.xml><?xml version="1.0" encoding="utf-8"?>
<calcChain xmlns="http://schemas.openxmlformats.org/spreadsheetml/2006/main">
  <c r="F226" i="5" l="1"/>
  <c r="F201" i="5"/>
  <c r="F186" i="5"/>
  <c r="G186" i="5" s="1"/>
  <c r="F161" i="5"/>
  <c r="F121" i="5"/>
  <c r="E96" i="5"/>
  <c r="B96" i="5"/>
  <c r="F61" i="5"/>
  <c r="F246" i="4"/>
  <c r="G246" i="4" s="1"/>
  <c r="F218" i="4"/>
  <c r="G218" i="4" s="1"/>
  <c r="F194" i="4"/>
  <c r="G194" i="4" s="1"/>
  <c r="F165" i="4"/>
  <c r="G165" i="4" s="1"/>
  <c r="F123" i="4"/>
  <c r="G123" i="4" s="1"/>
  <c r="E89" i="4"/>
  <c r="F89" i="4" s="1"/>
  <c r="G89" i="4" s="1"/>
  <c r="F54" i="4"/>
  <c r="G54" i="4" s="1"/>
  <c r="F54" i="1"/>
  <c r="G54" i="1" s="1"/>
  <c r="E79" i="1"/>
  <c r="F79" i="1" s="1"/>
  <c r="G79" i="1" s="1"/>
  <c r="E202" i="1"/>
  <c r="F202" i="1" s="1"/>
  <c r="G202" i="1" s="1"/>
  <c r="F260" i="1"/>
  <c r="G260" i="1" s="1"/>
  <c r="F227" i="1"/>
  <c r="G227" i="1" s="1"/>
  <c r="F179" i="1"/>
  <c r="G179" i="1" s="1"/>
  <c r="F148" i="1"/>
  <c r="G148" i="1" s="1"/>
  <c r="F113" i="1"/>
  <c r="G113" i="1" s="1"/>
  <c r="F96" i="5" l="1"/>
</calcChain>
</file>

<file path=xl/comments1.xml><?xml version="1.0" encoding="utf-8"?>
<x:comments xmlns:x="http://schemas.openxmlformats.org/spreadsheetml/2006/main">
  <x:authors>
    <x:author>Author</x:author>
  </x:authors>
  <x:commentList/>
</x:comments>
</file>

<file path=xl/sharedStrings.xml><?xml version="1.0" encoding="utf-8"?>
<sst xmlns="http://schemas.openxmlformats.org/spreadsheetml/2006/main" count="1961" uniqueCount="462">
  <si>
    <t>Planned</t>
  </si>
  <si>
    <t>Achieved</t>
  </si>
  <si>
    <t>Assumptions</t>
  </si>
  <si>
    <t>INPUTS (HR)</t>
  </si>
  <si>
    <t>DFID (FTEs)</t>
  </si>
  <si>
    <t>OUTPUT 1</t>
  </si>
  <si>
    <t>Assumption</t>
  </si>
  <si>
    <t>IMPACT WEIGHTING (%)</t>
  </si>
  <si>
    <t>RISK RATING</t>
  </si>
  <si>
    <t>OUTPUT 2</t>
  </si>
  <si>
    <t>Output Indicator 1.1</t>
  </si>
  <si>
    <t>Output Indicator 1.2</t>
  </si>
  <si>
    <t>Output Indicator 1.3</t>
  </si>
  <si>
    <t>Output Indicator 2.1</t>
  </si>
  <si>
    <t>Output Indicator 2.2</t>
  </si>
  <si>
    <t>Output Indicator 2.3</t>
  </si>
  <si>
    <t>Outcome Indicator 1</t>
  </si>
  <si>
    <t>Impact Indicator 1</t>
  </si>
  <si>
    <t>OUTPUT 3</t>
  </si>
  <si>
    <t>Milestone 2014</t>
  </si>
  <si>
    <t>Impact Indicator 3</t>
  </si>
  <si>
    <t>Impact Indicator 4</t>
  </si>
  <si>
    <t>Output Indicator 3.1</t>
  </si>
  <si>
    <t>Output Indicator 3.2</t>
  </si>
  <si>
    <t>Output Indicator 3.3</t>
  </si>
  <si>
    <t>OUTPUT 4</t>
  </si>
  <si>
    <t>Output Indicator 4.1</t>
  </si>
  <si>
    <t>Output Indicator 4.2</t>
  </si>
  <si>
    <t>Output Indicator 4.3</t>
  </si>
  <si>
    <t>Output Indicator 4.4</t>
  </si>
  <si>
    <t>OUTPUT 5</t>
  </si>
  <si>
    <t>Output Indicator 5.1</t>
  </si>
  <si>
    <t>Output Indicator 5.2</t>
  </si>
  <si>
    <t>OUTPUT 6</t>
  </si>
  <si>
    <t>Output Indicator 6.1</t>
  </si>
  <si>
    <t>Output Indicator 6.3</t>
  </si>
  <si>
    <t>Impact Indicator 5</t>
  </si>
  <si>
    <t>High</t>
  </si>
  <si>
    <t>Output Indicator 2.4</t>
  </si>
  <si>
    <t>Output indicator 6.2</t>
  </si>
  <si>
    <t>annual: &lt;8/1000</t>
  </si>
  <si>
    <t xml:space="preserve">Refugee camp residents’ awareness of their rights and satisfaction with the actions taken to protect them.  </t>
  </si>
  <si>
    <t>Footnotes:</t>
  </si>
  <si>
    <t>Annual targets are based on mortality rates for East Asia &amp; Pacific region.  An increase to twice the target (16 per 1000) would indicate a significant public health emergency.</t>
  </si>
  <si>
    <t>Annual targets are based on mortality rates for East Asia &amp; Pacific region.  An increase to twice the target (14 per 1000) would indicate a significant public health emergency.</t>
  </si>
  <si>
    <t>annual: &lt;5%</t>
  </si>
  <si>
    <t>Impact Indicator 1- Data source:</t>
  </si>
  <si>
    <t>Purpose Indicator 1 - Data source:</t>
  </si>
  <si>
    <t>Impact</t>
  </si>
  <si>
    <t>Impact Indicator 2</t>
  </si>
  <si>
    <t>Meet more of the basic humanitarian needs of Burmese refugees and displaced and persons in conflict-affected border areas in Burma; and equip them with the knowledge and skills for return and reintegration to Burma.</t>
  </si>
  <si>
    <t>Number of displaced persons (in Thailand and eastern Burma) have access to food in camps.</t>
  </si>
  <si>
    <t>Project Name</t>
  </si>
  <si>
    <t>Number of stipend workers and project participants receiving certificates to support efforts to secure future employment.</t>
  </si>
  <si>
    <t>Outcome Indicator2</t>
  </si>
  <si>
    <t>Outcome Indicator 3</t>
  </si>
  <si>
    <t>Outcome Indicator 5</t>
  </si>
  <si>
    <t>Output Indicator 5.3</t>
  </si>
  <si>
    <t>6,557 participants (2,871 F, 3,686 M)  in camp-based capacity building trainings
47 CBO partner staff trained (2011)</t>
  </si>
  <si>
    <t>6,600 (3,000 F, 3,600 M) participants in camp based training participants 
48 CBO participants</t>
  </si>
  <si>
    <t>6,700 (3,350 F; 3,350 M)  camp based training participants
50 CBO participants</t>
  </si>
  <si>
    <t>20,100 (9,700 F; 10,400 M)  camp based training participants
50 CBO participants</t>
  </si>
  <si>
    <t>TBBC Southeast Burma/Myanmar Programme Report (Annual) 
Camp Management Support Programme Capacity Building Records</t>
  </si>
  <si>
    <t>12 updates reflecting monthly population changes.</t>
  </si>
  <si>
    <t xml:space="preserve">4 camps piloting IT. </t>
  </si>
  <si>
    <t>9 Camps use computers for RDR data.</t>
  </si>
  <si>
    <t>VFM evaluation and possible an evaluation of impact.</t>
  </si>
  <si>
    <t>A framework developed. Start baseline data collection.</t>
  </si>
  <si>
    <t xml:space="preserve">• Government enables access for implementation and monitoring
• Implementing partners have capacity to effectively monitor their programmes
</t>
  </si>
  <si>
    <t>Number of refugee camps using information technology (laptops) to complete Ration Distribution Register (RDR) at food distributions.</t>
  </si>
  <si>
    <t>Percentage of births attended by skilled health personnel (doctors, nurses, midwives or trained AMW).</t>
  </si>
  <si>
    <t>Output Indicator 3.4</t>
  </si>
  <si>
    <t>HPA project progress report (annual).</t>
  </si>
  <si>
    <t>Improved health awareness and basic health facilities and services in the programme communities.</t>
  </si>
  <si>
    <t>Percentage of children under 5 years old treated with ORS after diarrhoea episode in last 14 days in programme villages.</t>
  </si>
  <si>
    <t xml:space="preserve">Percentage of all appropriate serious crimes reported to the camp justice committee or LAC that are successfully referred (with client consent) to the Thai justice system. </t>
  </si>
  <si>
    <t>NA</t>
  </si>
  <si>
    <t>Programme M&amp;E report (Annual).</t>
  </si>
  <si>
    <t>The framework formulated and agreed with all key partners.</t>
  </si>
  <si>
    <t>annual reports generated from the framework</t>
  </si>
  <si>
    <t>Final report on M&amp;E and project results.</t>
  </si>
  <si>
    <t>Number of businesses established following entrepreneurial development supported by the programme.</t>
  </si>
  <si>
    <t>Community dissemination activity records (regular) by LAC.</t>
  </si>
  <si>
    <t xml:space="preserve">• No major changes in the political situation affecting border areas.
• Partners continue to be able to access IDP communities.  
• Reliable data can be collected on support to IDPs.  
• Collection of new baseline data on vulnerable populations.  
• Other donors contribute extra support to community-based organisations providing assistance to IDPs.  
</t>
  </si>
  <si>
    <t>Low</t>
  </si>
  <si>
    <t xml:space="preserve">• Local Medical Officers are cooperative ; -No major external shortage/problems in medical and health supplies
• Access to all sites continues
• Baselines can be collected
• There is sufficient M&amp;E capacity to collect HH surveys
</t>
  </si>
  <si>
    <t xml:space="preserve">• Enabling environment prevails  
• Appropriate policies and practices supported by the Government of Myanmar and other stakeholders  
- Cooperation by local authorities (both in Thailand and in Burma) 
• Central level engagement continues to be possible
; • RTG Ministry of Interior continues to grant IRC access to refugee camps along the Thai-Burma border.
• Continued willingness of Thai government justice system to take on cases from refugee camps.  
• Security situation in camps remains stable.
• Significant numbers of trained paralegals do not apply for resettlement to third countries (these are currently selected from individuals with no resettlement plans).  
• Continued engagement of the Ministry of Interior and Ministry of Justice in the development of guidelines.
</t>
  </si>
  <si>
    <t>9900 (accumulative)</t>
  </si>
  <si>
    <t xml:space="preserve">Number of households provided with new/improved drinking water sources.
(DFID Standard Indicator)
</t>
  </si>
  <si>
    <t>Number of pregnant women who receive at least 4 antenatal care visits as a results of DFID funding in the programme communities.</t>
  </si>
  <si>
    <t>Percentage of population aware of key messages related to personal hygiene, health and environmental sanitation in the project villages.</t>
  </si>
  <si>
    <t>Number of refugee community members who have received information on Myanmar legal framework relevant to potential refugee and IDP return.</t>
  </si>
  <si>
    <t>Baseline 2011</t>
  </si>
  <si>
    <t>Milestone 2013</t>
  </si>
  <si>
    <t>4/1000</t>
  </si>
  <si>
    <t>Source:</t>
  </si>
  <si>
    <t xml:space="preserve">Under 5 mortality rate (U5MR) in Burmese refugee camps in Thailand. 
(DFID standard outcome indicator)
</t>
  </si>
  <si>
    <t>Target 2015</t>
  </si>
  <si>
    <t>Knowledge: Existing camps: 65%, New camps: 56% know Thai laws and systems.</t>
  </si>
  <si>
    <t>Satisfaction: 68%</t>
  </si>
  <si>
    <t>80% (original camps); 70% (new camps)</t>
  </si>
  <si>
    <t>85% (original camps); 75% (new camps)</t>
  </si>
  <si>
    <t>90% (original camps); 80% (new camps)</t>
  </si>
  <si>
    <t>Percentage of refugee communities members report overall satisfaction with Legal Assistance Centre project activities.</t>
  </si>
  <si>
    <t>0% (pending development of community accountability scorecards)</t>
  </si>
  <si>
    <t>Assistance to Refugees and Internally Displaced People 2012-2015</t>
  </si>
  <si>
    <t>93% appropriate serious crimes camps reported in 5 camps</t>
  </si>
  <si>
    <t>95% appropriate serious crimes reported in 5 camps</t>
  </si>
  <si>
    <t>98% appropriate serious crimes reported in 5 camps</t>
  </si>
  <si>
    <t>100% appropriate serious crimes reported in 5 camps</t>
  </si>
  <si>
    <t>Refugee communities have increased opportunities to access justice, protection and good governance from accountable refugee leadership and local authorities.</t>
  </si>
  <si>
    <t>Number of refugee community members receive high quality, tailored counselling, referral and follow up services.</t>
  </si>
  <si>
    <t>Percentage of gender-based violence and child protection cases reported to IRC receive coordinated and comprehensive support services.</t>
  </si>
  <si>
    <t>0% - no written protocol between agencies outside / inside camps</t>
  </si>
  <si>
    <t>70% of cases</t>
  </si>
  <si>
    <t>85% of cases</t>
  </si>
  <si>
    <t>95% of cases</t>
  </si>
  <si>
    <t>7000 all 5 camps (cumulative)</t>
  </si>
  <si>
    <t>7500 all 5 camps (cumulative)</t>
  </si>
  <si>
    <t>8000 all 5 camps (cumulative)</t>
  </si>
  <si>
    <t xml:space="preserve">Voluntary return framework and principles agreed and disseminated.  </t>
  </si>
  <si>
    <t>Tripartite agreements established and adhered to by relevant stakeholders.</t>
  </si>
  <si>
    <t>2% across 9 refugee camps: WHO 2005 Growth Standards (2011 Nutrition Surveys)</t>
  </si>
  <si>
    <t>annual: &lt;5%. Nutrition surveys data available early 2014.</t>
  </si>
  <si>
    <t>Nutrition Surveys (biennial), TBBC IDP Survey, TBBC SE Burma Programme reports (annual)</t>
  </si>
  <si>
    <t xml:space="preserve">Remaining caseloads in camps
</t>
  </si>
  <si>
    <t>Remaining caseloads in camps</t>
  </si>
  <si>
    <t>650 current stipend staff
(250 F; 350 M)
1000 participants (450 F, 550 M)</t>
  </si>
  <si>
    <t>650 stipend staff (325 F, 325 M)
1000 participants (500 F, 500 M)</t>
  </si>
  <si>
    <t>1950 stipend staff (900 F, 1050 M)
3000 participants (1450 F, 1550 M)</t>
  </si>
  <si>
    <t>1 camp piloting IT. Draft IT strategy developed.</t>
  </si>
  <si>
    <t>2 camps piloting IT. Review of IT use and strategy.</t>
  </si>
  <si>
    <t>Post-distribution monitoring surveys, staff reports, TBBC programme reports.</t>
  </si>
  <si>
    <t>12 monthly updates</t>
  </si>
  <si>
    <t>Improve the quality of life and reduce the vulnerability of refugees and displaced persons along Burma’s border, including preparation for their voluntary return.</t>
  </si>
  <si>
    <t>478 businesses</t>
  </si>
  <si>
    <t>records collected by the</t>
  </si>
  <si>
    <t xml:space="preserve">local health authorities in </t>
  </si>
  <si>
    <t xml:space="preserve">conjunction with HPA </t>
  </si>
  <si>
    <t>OUTCOME</t>
  </si>
  <si>
    <t>INPUTS (£)</t>
  </si>
  <si>
    <t>DFID (£)</t>
  </si>
  <si>
    <t>Govt (£)</t>
  </si>
  <si>
    <t>Other (£)</t>
  </si>
  <si>
    <t>Total (£)</t>
  </si>
  <si>
    <t>DFID SHARE (%)</t>
  </si>
  <si>
    <t>TBBC bi-annual programme report, Entrepreneurship Development, Grant, Savings &amp; Loans Project (EDGSLP) Monitoring System Data (annual).</t>
  </si>
  <si>
    <t>Number of maternal deaths reported in hospitals/health centres by TBAs in the past year.</t>
  </si>
  <si>
    <t>HPA's household annual surveys</t>
  </si>
  <si>
    <t xml:space="preserve">Number of people with sustainable access to an improved sanitation facility as a result of DFID support (cumulative).
(DFID Standard Indicator)
</t>
  </si>
  <si>
    <t>Full immunization coverage of children under two years old in the programme communities.</t>
  </si>
  <si>
    <t>Work records of TBAs and health facilities collected by HPA project staff.  Annual household surveys.</t>
  </si>
  <si>
    <t>Programme annual monitoring reports.</t>
  </si>
  <si>
    <t>Number of communities able to influence / define development in their village and receive improved quality and quantity of social services provided by civil society organisations.</t>
  </si>
  <si>
    <t>Number of displaced people that opt for voluntary return to Eastern Burma.</t>
  </si>
  <si>
    <t>100,000 refugees opt for assistance for voluntary return.</t>
  </si>
  <si>
    <t>Number of people in communities affected by conflict  and displacement benefiting from community-based humanitarian relief.</t>
  </si>
  <si>
    <t>Village profile (PRA records), project records, mid-term evaluation and end of project evaluation.</t>
  </si>
  <si>
    <t>Monthly Population Report (MPR), Monthly Monitoring Report (MMR), Nutrition Surveys, TBBC SE Burma / Myanmar Annual Programme Report, TBBC Bi-annual Programme Report.</t>
  </si>
  <si>
    <t>4690 (old 2400 + new 2290)</t>
  </si>
  <si>
    <t>7370 (old 4690 + new 2680)</t>
  </si>
  <si>
    <t xml:space="preserve">Number of people directly assisted by food security programmes (via village-based community mechanisms (e.g. rice banks).
(DFID Standard Indicator)
 </t>
  </si>
  <si>
    <t>10352 (9690 + 662) HHs in 142 (132 + 10) villages having access to one month of rice stock.</t>
  </si>
  <si>
    <t>13698 (10352 + 3346) HHs in 188 (142 + 46) villages having access to one month of rick stock.</t>
  </si>
  <si>
    <t>16896 (13698 + 3198) HHs in 234 (188 + 46) villages having access to one month of rick stock.</t>
  </si>
  <si>
    <t>Effective delivery of food and relief items and other means to enable refugees / IDPs to sustain a basic livelihood.</t>
  </si>
  <si>
    <t>Number of vulnerable people suffering livelihood shocks in SE Burma that receive cash equivalent to 3 months supply of rice.</t>
  </si>
  <si>
    <t>451093 (2006-2012)</t>
  </si>
  <si>
    <t>45,000 people in SE Burma (22,500 F, 22,500 M)</t>
  </si>
  <si>
    <t>135,000 people  in SE Burma (67,500 F, 67,500 M) - Accumulative</t>
  </si>
  <si>
    <t>TBBC bi-annual programme report, TBBC SE Burma / Myanmar annual programme report, Request summaries / Financial records.</t>
  </si>
  <si>
    <t>Stipend staff regular records, Activity participant regular records, TBBC programme reports (biannual)</t>
  </si>
  <si>
    <r>
      <rPr>
        <b/>
        <sz val="9"/>
        <rFont val="Arial"/>
        <family val="2"/>
      </rPr>
      <t xml:space="preserve">139,771 </t>
    </r>
    <r>
      <rPr>
        <sz val="9"/>
        <rFont val="Arial"/>
        <family val="2"/>
      </rPr>
      <t xml:space="preserve">refugees (69,459 F, 70,312 M)
</t>
    </r>
    <r>
      <rPr>
        <b/>
        <sz val="9"/>
        <rFont val="Arial"/>
        <family val="2"/>
      </rPr>
      <t>17,595</t>
    </r>
    <r>
      <rPr>
        <sz val="9"/>
        <rFont val="Arial"/>
        <family val="2"/>
      </rPr>
      <t xml:space="preserve"> IDPs (8,719 F; 8,876 M) 
(April 2012)</t>
    </r>
  </si>
  <si>
    <r>
      <rPr>
        <b/>
        <sz val="9"/>
        <rFont val="Arial"/>
        <family val="2"/>
      </rPr>
      <t xml:space="preserve">139,000 
</t>
    </r>
    <r>
      <rPr>
        <sz val="9"/>
        <rFont val="Arial"/>
        <family val="2"/>
      </rPr>
      <t xml:space="preserve">(68,945 F; 70,055 M) refugees in 9 camps
</t>
    </r>
    <r>
      <rPr>
        <b/>
        <sz val="9"/>
        <rFont val="Arial"/>
        <family val="2"/>
      </rPr>
      <t>17,000</t>
    </r>
    <r>
      <rPr>
        <sz val="9"/>
        <rFont val="Arial"/>
        <family val="2"/>
      </rPr>
      <t xml:space="preserve"> in IDP (8,415 F, 8,585 M) camps and resettlement sites
</t>
    </r>
  </si>
  <si>
    <t>• Donor commitment to funding.  
• Partners continue to be able to access IDP communities.
• Sufficient commodities available in market place.  
• Royal Thai Government allow appropriate levels of independence for aid agencies to operate..  
• Other donors contribute extra support to community-based organisations providing assistance to IDPs.  
- Cross border access maintained for aid agencies.</t>
  </si>
  <si>
    <t>Continued engagement of the Burmese government, Ministry of Interior and Ministry of Justice in developing any guidance on refugees and their return;  Political and social conditions in Burma are progressive and positive for voluntary return.</t>
  </si>
  <si>
    <t>Outcome Indicator 4</t>
  </si>
  <si>
    <t>Number of HH benefiting from livelihood in-kind grants (e.g. pig banks, cow bank, solar lighting, homestead garden and vermi-composting).</t>
  </si>
  <si>
    <t>Number of women and men who receive appropriate treatment for malaria through DFID funding.</t>
  </si>
  <si>
    <t>291 clients in original camps and 78  in newer camps receive legal counselling, referral and follow up services.</t>
  </si>
  <si>
    <t>300 Clients in original camps and 120 in newer camps receive legal counselling, referral and follow up services.</t>
  </si>
  <si>
    <t>300 Clients in original camps in and 150 in newer camps receive legal counselling, referral and follow up services.</t>
  </si>
  <si>
    <t>300 Client in original camps and 170 in newer camps receive legal counselling, referral and follow up services.</t>
  </si>
  <si>
    <t>Refugees and displaced people are equipped with knowledge and skills to be prepared for eventual return.</t>
  </si>
  <si>
    <t>Number of participants (including camp residents, refugee representatives and CBO partners) in trainings on diverse topics with emphasis on capacities needed for return.</t>
  </si>
  <si>
    <t>Availability of an M&amp;E framework by each subproject to collect data and evidence on sub-project activities which include tools for collecting feedback from refugees and displaced people.</t>
  </si>
  <si>
    <t>Monthly population report; TBBC monthly Population maps.</t>
  </si>
  <si>
    <t>Availability of an evaluation framework for the programme which includes a repeat of the VFM evaluation.</t>
  </si>
  <si>
    <t>Mid-term review evaluation.</t>
  </si>
  <si>
    <t>OUTPUT 7</t>
  </si>
  <si>
    <t>Output Indicator 7.1</t>
  </si>
  <si>
    <t>Output indicator 7.2</t>
  </si>
  <si>
    <t>Output Indicator 7.3</t>
  </si>
  <si>
    <t>Output Indicator 7.4</t>
  </si>
  <si>
    <t>Output Indicator 7.5</t>
  </si>
  <si>
    <t xml:space="preserve">Confidence built in the ceasefires by providing improved living and economic opportunities in the conflict affected communities. </t>
  </si>
  <si>
    <t>A timely joint funding mechanism in place to support peace keeping work in Burma.</t>
  </si>
  <si>
    <t>Liason offices in ceasefire areas established and operational.</t>
  </si>
  <si>
    <t>The fund framework formulated and agreed with all key partners.</t>
  </si>
  <si>
    <t>Pilot projects well underway and scaled up.</t>
  </si>
  <si>
    <t xml:space="preserve">Government continues to welcome donors' support to the peace keeping process. 
- The political and economic environment in Burma does not get worse. 
-Consultations with key partners of the peace keeping and recovery process including with local communities is supported by the Govenrment. </t>
  </si>
  <si>
    <t>The fund management office reports, annually.</t>
  </si>
  <si>
    <t>Confidence building measures e.g. the demining of non-military areas, provision of basic infrustructure and services, support on economic opportunities, in place to facilitate the resettlement of IDPs.</t>
  </si>
  <si>
    <t>2 measures in place</t>
  </si>
  <si>
    <t>4 measures.</t>
  </si>
  <si>
    <t>Effective delivery of needs-based humanitarian assistance to people in communities in Burma affected by displacement and conflict.</t>
  </si>
  <si>
    <t>Risk: Medium</t>
  </si>
  <si>
    <t>Availability of accurate, up-to-date information on refugee and IDP populations to stakeholders (UNHCR, agencies, CBOs in Thailand and Burma).</t>
  </si>
  <si>
    <t>1100 (accumulative)</t>
  </si>
  <si>
    <t>LAC database and annual reports</t>
  </si>
  <si>
    <t>LAC database, case checklist, annually.</t>
  </si>
  <si>
    <t xml:space="preserve">Number of community-led peace and reconciliation initiatives </t>
  </si>
  <si>
    <t xml:space="preserve">Baseline: IRC LAC Assessment on Protection, Access to Justice and the Rule of Law in camps.  Y2: random sampling Y3: Repeat Assessment and Project Evaluation.  Collected by IRC Legal Assistance Centre Staff and External Evaluator.
Note: Sex disaggregated targets will be developed in the first 3 months of the project. 
</t>
  </si>
  <si>
    <t>UNHCR and Government and project data, annually. TBBC annual reports.</t>
  </si>
  <si>
    <t xml:space="preserve">Thailand Burma Border Consortium's bi-annual programme report.  
</t>
  </si>
  <si>
    <t xml:space="preserve"> IRC LAC 's Annual assessment on protection, access to justice and rule of law with sampled refugee camp population by LAC.</t>
  </si>
  <si>
    <t xml:space="preserve">HPA 's Work records of TBAs and health facilities collected by HPA project staff.    </t>
  </si>
  <si>
    <t>Output Indicator 3.5</t>
  </si>
  <si>
    <t>Baseline:  HPA's Household survey in February 2012.  Milestone 1: Estimate based on observation and records of TBAs, MWs and VHC.  Milestone 2: Household survey in June 2014. Target: Household survey in June 2014.</t>
  </si>
  <si>
    <t>HPA's Household surveys by project implementers, annually.</t>
  </si>
  <si>
    <t>Percentage of local authorities, refugee community leadership and members, and civil society demonstrate improved knowledge and skills in mediation, conflict and dispute resolution, administration of justice and good governance principles.</t>
  </si>
  <si>
    <t>IRC LAC's Annual assessment on protection, access to justice and rule of law with sampled refugee camp population.</t>
  </si>
  <si>
    <t>IRC LAC database and annual reports.</t>
  </si>
  <si>
    <t>2417 (KND) + 18720 (CBO)= 21137</t>
  </si>
  <si>
    <t>1282 (KND)+ 6240 (CBO)=7522</t>
  </si>
  <si>
    <t>1397 + 11360 respectively= 12739</t>
  </si>
  <si>
    <t>1817+ 15040 respectively=16857</t>
  </si>
  <si>
    <t xml:space="preserve">Baseline data was from Thailand Burma Border Consortium's bi-annual programme report for mortality rates.  UNESCAP's 2011 statistical yearbook for Asia and the Pacific.
</t>
  </si>
  <si>
    <t xml:space="preserve">Percentage of women in refugee camp management.
(Camp Committees, security and other stipend positions).
</t>
  </si>
  <si>
    <r>
      <rPr>
        <b/>
        <sz val="9"/>
        <rFont val="Arial"/>
        <family val="2"/>
      </rPr>
      <t xml:space="preserve">Assumptions                                       </t>
    </r>
    <r>
      <rPr>
        <sz val="9"/>
        <rFont val="Arial"/>
        <family val="2"/>
      </rPr>
      <t xml:space="preserve"> • RTG Ministry of Interior continues to grant NGO partners access to refugee camps.                                      • Good cooperation between health agencies.
• Security situation in camps remains stable.  
• Dramatic reductions in other donors’ contributions to TBBC do not undermine its ability to meet the basic needs of refugees.
• Other donors contribute extra support to community-based organisations providing assistance to IDPs.  
• Refugees and IDPs remain largely isolated from the effects of the global economic downturn. 
</t>
    </r>
  </si>
  <si>
    <t>Hospital / health centre  project staff.</t>
  </si>
  <si>
    <t>TBBC Annual Reports</t>
  </si>
  <si>
    <t xml:space="preserve">Source: </t>
  </si>
  <si>
    <t xml:space="preserve">50% FTE Humanitarian Coordinator (Bangkok). 50% Programme Officer (Bangkok). 20% Evaluation Adviser (DFID Vietnam).  20% Economic Adviser (DFID Burma). 20% Senior Governance Adviser (DFID Burma) </t>
  </si>
  <si>
    <t>Children under 5 malnutrition reates in refugee and IDP camps.</t>
  </si>
  <si>
    <t>Optimal fund management results in generated evidence utilised to inform policy, funding, and programming decisions; and improved fiduciary risk management.</t>
  </si>
  <si>
    <t>Availability of sound fiduciary management measures in place by project implementers, evidenced by independent monitoring/tracking.</t>
  </si>
  <si>
    <t>A fiduciary risk framework for the overall programme in place.</t>
  </si>
  <si>
    <t>annual report on its implemementation and independent tracking study.</t>
  </si>
  <si>
    <t>TBC</t>
  </si>
  <si>
    <t>30% of TBBC</t>
  </si>
  <si>
    <t>(40%  TBBC+  100%FLD+ 100%KND+ 100%Shan+ 100%HMSF)</t>
  </si>
  <si>
    <t>(100%HPA)</t>
  </si>
  <si>
    <t xml:space="preserve">100% LAC </t>
  </si>
  <si>
    <t>30% TBBC funds by dfid</t>
  </si>
  <si>
    <t>100% Peace Keeping funds by DFID</t>
  </si>
  <si>
    <t>a</t>
  </si>
  <si>
    <t>100% of DFID funds for M&amp;E and fiduciary risk</t>
  </si>
  <si>
    <t>FLD and KND's Delivery Reports, Quarterly Reports and End of Year Report</t>
  </si>
  <si>
    <t>KDN and FLD ' participatory reviews and monitoring visit reports, programme reports, end of project evaluation report.</t>
  </si>
  <si>
    <t>FLD and KDN's Delivery Report, Quarterly Reports and Rice Bank End Year Report</t>
  </si>
  <si>
    <t>HPA and KDN's Work records (annual).</t>
  </si>
  <si>
    <t>FLD, HPA, KDN Work records and project reports from community organisations (annual).</t>
  </si>
  <si>
    <t>annual report on its implementation with no major problems on fiduciary management*.</t>
  </si>
  <si>
    <t>Target for indicator 7.5: the target will be defined and agreed by partners after the project has been approved.</t>
  </si>
  <si>
    <t xml:space="preserve">annual: 8 &lt;/1000 </t>
  </si>
  <si>
    <t xml:space="preserve">annual: 8&lt;/1000 </t>
  </si>
  <si>
    <t>Initiated but not complete</t>
  </si>
  <si>
    <r>
      <t xml:space="preserve">Source: </t>
    </r>
    <r>
      <rPr>
        <sz val="9"/>
        <rFont val="Arial"/>
        <family val="2"/>
      </rPr>
      <t>This relates to HPA in Kachin/northern Shan only</t>
    </r>
  </si>
  <si>
    <t xml:space="preserve">Children under 5 acute malnutrition rates in refugee and IDP camps. </t>
  </si>
  <si>
    <t>Number of businesses established following entrepreneurial development including female businesses supported by the programme.</t>
  </si>
  <si>
    <t>Effective delivery of food and relief items and other means to enable refugees / IDPs to sustain a basic livelihood for voluntary durable solutions.</t>
  </si>
  <si>
    <r>
      <t>Number of displaced persons (in Thailand and eastern Burma) have access to food in camps</t>
    </r>
    <r>
      <rPr>
        <i/>
        <sz val="9"/>
        <color rgb="FFFF0000"/>
        <rFont val="Arial"/>
        <family val="2"/>
      </rPr>
      <t>.</t>
    </r>
  </si>
  <si>
    <t>127,038 (F: 63915, M: 63123)/ IDP: 133,396</t>
  </si>
  <si>
    <t>Refugees;119,000, IDP: 12,639</t>
  </si>
  <si>
    <t>370 HHs benefitting from livelihood in-kind grants</t>
  </si>
  <si>
    <t>Data disaggregated on yearly basis is not available. Only the achievements to date data are available</t>
  </si>
  <si>
    <t>Output Indicator 1.4</t>
  </si>
  <si>
    <t>650 (357 F: 293 M) project participants</t>
  </si>
  <si>
    <t xml:space="preserve">2,966 stipend workers and camp-based participants, 
650 participants (357 F; 293 M)
</t>
  </si>
  <si>
    <t>Source: Stipend staff regular records, Activity participant regular records, TBBC programme reports (biannual)</t>
  </si>
  <si>
    <t>Output Indicator 1.5</t>
  </si>
  <si>
    <t>Number of refugee community members who have received information on Myanmar legal framework relevant to potential refugee and IDP return. (male/female)</t>
  </si>
  <si>
    <t xml:space="preserve">8,780 participants from all 5 camps </t>
  </si>
  <si>
    <t>Output Indicator 1.6</t>
  </si>
  <si>
    <t>4,657 (1948 F: 2709 M) / 132 CBP partner staff</t>
  </si>
  <si>
    <t xml:space="preserve">6,188 camp based training participants (82.51% of the 2014 milestone)/ 132 CBO participants (71 women)
Over 100%
</t>
  </si>
  <si>
    <t xml:space="preserve">10352 (9690 + 662) HHs in 142 (132 + 10) villages </t>
  </si>
  <si>
    <t xml:space="preserve">11632 (10352 + 1280) HHs in 158 (142 + 16) villages </t>
  </si>
  <si>
    <t xml:space="preserve">12912 (11632 + 1280) HHs in 174 (158 + 16) villages </t>
  </si>
  <si>
    <t>Data not available</t>
  </si>
  <si>
    <t>HPA 29,369</t>
  </si>
  <si>
    <t>HPA 32,919</t>
  </si>
  <si>
    <t>HPA 37,394</t>
  </si>
  <si>
    <t>HPA 38,762</t>
  </si>
  <si>
    <t>HPA 32,769</t>
  </si>
  <si>
    <t>to reflect both AAM/KDN and STC/FLD</t>
  </si>
  <si>
    <t>New</t>
  </si>
  <si>
    <t>Number of communities are able to prioritise, plan and implement community action points</t>
  </si>
  <si>
    <t>30 communities in the 60 target areas are able to prioritised, plan and implement community action points</t>
  </si>
  <si>
    <t>70 communities in the 90 target areas are able to prioritised, plan and implement community action points</t>
  </si>
  <si>
    <t>N/A</t>
  </si>
  <si>
    <t>Improved health awareness and access to basic health facilities and services in the programme communities.</t>
  </si>
  <si>
    <t>4,864 (99%  achieved)</t>
  </si>
  <si>
    <t>Correct Knowledge of malaria prevention and treatment</t>
  </si>
  <si>
    <t>Output Indicator 3.6</t>
  </si>
  <si>
    <t>Number of patients treated (registered) for TB</t>
  </si>
  <si>
    <t xml:space="preserve"> Displaced
(73; 36% female)
Refugee
(98; 38% female)</t>
  </si>
  <si>
    <t>Displaced (125-175)
Refugee (210-270)
30-40% female</t>
  </si>
  <si>
    <t>Displaced (280-340)
Refugee (470-600)
30-40% female</t>
  </si>
  <si>
    <t>Displaced (450-550)
Refugee (730-930)
30-40% female</t>
  </si>
  <si>
    <t>-Caseload of TB, including MDR and XDR strains can be effectively managed by SMRU’s TB clinic.
-Continued support for the programme by Thai and Burmese local authorities</t>
  </si>
  <si>
    <t>Source</t>
  </si>
  <si>
    <t>Annual TB reports (PU-AMI/SMRU)</t>
  </si>
  <si>
    <t>Output Indicator 3.7</t>
  </si>
  <si>
    <t>Total no. cases treated at Mae Tao Clinic and Pa Hite Clinic in medical inpatient &amp; outpatient, RH, surgical, eye and dental departments (excludes acupuncture) - (male/female)</t>
  </si>
  <si>
    <t>Pharmacy audits are up to date, orders sent to Crown Agents on time, deliveries arrive on time, correct stock supplied, staff dispense correct medication, pharmacy procedures are adhered to and regularly updated</t>
  </si>
  <si>
    <t>Female = 81,033, Male = 46,011 (total = 118,628)</t>
  </si>
  <si>
    <t>MTC's 6-monthly report</t>
  </si>
  <si>
    <t>(HPA, MTC, TTBI)</t>
  </si>
  <si>
    <t xml:space="preserve">50% FTE Humanitarian Coordinator (Bangkok). 50% Programme Officer (Bangkok). 5% Evaluation Adviser (DFID Vietnam).  5% Economic Adviser (DFID Burma). 10?% Senior Governance Adviser (DFID Burma) </t>
  </si>
  <si>
    <t>100% (39/39) appropriate serious crime reported in 5 camps</t>
  </si>
  <si>
    <t xml:space="preserve">100% (33/33) of appropriate serious crimes reported (17 female cases and 16 male). </t>
  </si>
  <si>
    <t>72.57% (426/584)</t>
  </si>
  <si>
    <t>Number of refugee community members (male and female) receive high quality, tailored counselling, referral and follow up services.</t>
  </si>
  <si>
    <t>199 clients in original camps and 100 clients in new camps</t>
  </si>
  <si>
    <t xml:space="preserve">259 clients (83 female and 176 male) 
in original camps and 108 clients (58 female and 50 male) in newer camps (82% of 2014 </t>
  </si>
  <si>
    <t xml:space="preserve">Greater capacity and engagement on the peace process for women </t>
  </si>
  <si>
    <t>A timely joint funding mechanism in place to support the peace process and address inter-communal violence work in Burma.</t>
  </si>
  <si>
    <t xml:space="preserve">The Peace Support Fund is fully up and running and has begun dispersing grants in support of the peace process and to address inter-communal violence.
Liaison Offices in ceasefire areas are established and operational, though UK funding was not required for this initial phase.
</t>
  </si>
  <si>
    <t>Output indicator 5.2</t>
  </si>
  <si>
    <t xml:space="preserve">a. Number of women who have been trained in order to build their capacity for engagement on the peace process 
b. Number of women who have directly engaged in the official peace dialogue / ceasefire process
</t>
  </si>
  <si>
    <t>Decision was made not to progress with this type of interventions in the light of increased need to directly support peace process initiatives.</t>
  </si>
  <si>
    <t>Number of initiatives supporting the peace process and/or addressing inter-communal violence.</t>
  </si>
  <si>
    <t>9 (TBC)</t>
  </si>
  <si>
    <t>7 (TBC), The Peace Support Fund is fully up and running and has agreed funding for 5 initiatives (Oct 2014), has rejected 9 proposals and 13 are currently being appraised</t>
  </si>
  <si>
    <t>TBC Bi-annual report and NIS annual report</t>
  </si>
  <si>
    <r>
      <t xml:space="preserve">100% Peace </t>
    </r>
    <r>
      <rPr>
        <b/>
        <sz val="9"/>
        <color rgb="FFFF0000"/>
        <rFont val="Arial"/>
        <family val="2"/>
      </rPr>
      <t xml:space="preserve">Support Fund contributed </t>
    </r>
    <r>
      <rPr>
        <b/>
        <sz val="9"/>
        <rFont val="Arial"/>
        <family val="2"/>
      </rPr>
      <t>by DFID</t>
    </r>
  </si>
  <si>
    <t>Yes</t>
  </si>
  <si>
    <t>Monthly population report; TBC monthly Population maps.</t>
  </si>
  <si>
    <t>5 camps</t>
  </si>
  <si>
    <t>Post-distribution monitoring surveys, staff reports, TBC programme reports.</t>
  </si>
  <si>
    <t>Output Indicator 6.4</t>
  </si>
  <si>
    <t>Complete</t>
  </si>
  <si>
    <t>Displaced 322 (37.9% F), refugees: 308 (35.7% F)</t>
  </si>
  <si>
    <t>Displaced 136 (36.8% f)   Refugee: 155 (38% F)</t>
  </si>
  <si>
    <t>2,272 (HPA)</t>
  </si>
  <si>
    <t>- 40 communities in target 60 communities (AAM/KDN)
'- 10,352 (9,690+662) HHs from 142 villages (132+10) provided with improved drinking water sources (STC FLD)
- 1,282 (HPA)</t>
  </si>
  <si>
    <t>- 60 communities in target 90 communities (AAM/KDN)
'- 11,632 (10,352+1,280) HHs in 158 (142+16) villages provided with improved drinking water (STC FLD)
- 1,397 (HPA)</t>
  </si>
  <si>
    <t>- 60 communities in target 90 communities (AAM/KDN)
'- 12,912 (11,632+1,280) HHs in 174 (158+16) from 174 (158+16) villages provided with improved drinking water sources (STC FLD)
- 1,817 (HPA)</t>
  </si>
  <si>
    <t>Strategic Roadmap for Voluntary Repatriation drafted and shared to all relavant stakeholders including the Burmese government, EAGs and refugees representatives.</t>
  </si>
  <si>
    <t>To postpone until end of cost-extension phase</t>
  </si>
  <si>
    <r>
      <t xml:space="preserve">HPA and KDN's Work records (annual). </t>
    </r>
    <r>
      <rPr>
        <i/>
        <sz val="9"/>
        <rFont val="Arial"/>
        <family val="2"/>
      </rPr>
      <t>Note KDN funded via CA ends in July 2014.</t>
    </r>
  </si>
  <si>
    <t>Delayed</t>
  </si>
  <si>
    <t xml:space="preserve">8,128 HHs in 138 villages (STC FLD)
HPA - 2,998
AA/KDN not started
</t>
  </si>
  <si>
    <t>Baseline 2014</t>
  </si>
  <si>
    <t>Data survey to be conducted</t>
  </si>
  <si>
    <t>FLD = 37434, KDN =</t>
  </si>
  <si>
    <t>5,660 HHs benefitting from livelihood in-kind grants</t>
  </si>
  <si>
    <t>6,092 HH benefitting from livelihood in-kind grants</t>
  </si>
  <si>
    <t>6,812 HHs benefitting from livelihood in-kind grants</t>
  </si>
  <si>
    <t>7,692 HH benefitting from livelihood in-kind grants</t>
  </si>
  <si>
    <t xml:space="preserve">8,003 (6,137 HHs -STC FLD) in 138 villages, 1,866 HHs  - AAM KDN) 
</t>
  </si>
  <si>
    <t>9,191 (FLD - 7128, KDN - 2,063)</t>
  </si>
  <si>
    <t>- 3464 (HPA), FLD - 80% of 153 Villages</t>
  </si>
  <si>
    <t>6922 (results as of June 2015)</t>
  </si>
  <si>
    <t>100% (28/28) of appropriate serious crimes (5 or 17.86% were female and 23 or 82.14% were male cases) have been reported.</t>
  </si>
  <si>
    <t xml:space="preserve">65.52% (325/496) </t>
  </si>
  <si>
    <t xml:space="preserve">65.41% (658/1,006)  </t>
  </si>
  <si>
    <t>183 clients (83 females)</t>
  </si>
  <si>
    <t xml:space="preserve">100% (37/37) </t>
  </si>
  <si>
    <t>Displaced 446 (38% F), refugees: 381 (38% F)</t>
  </si>
  <si>
    <t>report due in November 2015</t>
  </si>
  <si>
    <t>Assistance to Refugees and Internally Displaced People 2012-2016</t>
  </si>
  <si>
    <t>Target 2016</t>
  </si>
  <si>
    <t>annual &lt;4/1000</t>
  </si>
  <si>
    <t>To be assessed</t>
  </si>
  <si>
    <t xml:space="preserve">Baseline data was from The Border Consortium's bi-annual programme report for mortality rates.  UNESCAP's 2011 statistical yearbook for Asia and the Pacific.
</t>
  </si>
  <si>
    <t>Percentage of surveyed refugee community members express satisfaction with justice and protection system.</t>
  </si>
  <si>
    <t xml:space="preserve">The Border Consortium's bi-annual programme report.  
</t>
  </si>
  <si>
    <t xml:space="preserve">Number of displaced people who opt for voluntary return to eastern Burma. </t>
  </si>
  <si>
    <t>30,000 returnees to Burma as documented by the monthly population records are assisted. (cumulative)</t>
  </si>
  <si>
    <t>Number of maternal deaths reported in hospitals/health centres in targeted areas of Kachin/Shan by TBAs in the past year.</t>
  </si>
  <si>
    <t>Not yet available</t>
  </si>
  <si>
    <t xml:space="preserve">Hospital / health centre  project staff. records collected by the local health authorities in conjunction with HPA </t>
  </si>
  <si>
    <r>
      <rPr>
        <b/>
        <sz val="9"/>
        <rFont val="Arial"/>
        <family val="2"/>
      </rPr>
      <t xml:space="preserve">Assumptions                                       </t>
    </r>
    <r>
      <rPr>
        <sz val="9"/>
        <rFont val="Arial"/>
        <family val="2"/>
      </rPr>
      <t xml:space="preserve"> 
</t>
    </r>
  </si>
  <si>
    <t>Percentage of births attended by skilled health personnel  in targeted areas of  Kachin/Shan (doctors, nurses, midwives or trained AMW).</t>
  </si>
  <si>
    <t> 32.1%</t>
  </si>
  <si>
    <t xml:space="preserve">• RTG Ministry of Interior continues to grant NGO partners access to refugee camps.                                      • Good cooperation between health agencies.
• Security situation in camps remains stable.  
• Dramatic reductions in other donors’ contributions to TBC do not undermine its ability to meet the basic needs of refugees.
• Other donors contribute extra support to community-based organisations providing assistance to IDPs.  
• Refugees and IDPs remain largely isolated from the effects of the global economic downturn. </t>
  </si>
  <si>
    <t>Under 5% in refugee and under 3% in IDP camps/beneficiaries in SE Burma/Myanmar</t>
  </si>
  <si>
    <t>2.1% (wasting), 35.1% (stunting rate) in refugees</t>
  </si>
  <si>
    <t>Nutrition Surveys (biennial), TBC IDP Survey, TBC SE Burma Programme reports (annual)</t>
  </si>
  <si>
    <t>To be negotiated</t>
  </si>
  <si>
    <t>540 (F=435)</t>
  </si>
  <si>
    <t>TBC bi-annual programme report, Entrepreneurship Development, Grant, Savings &amp; Loans Project (EDGSLP) Monitoring System Data (annual).</t>
  </si>
  <si>
    <t>15,000 (annual)</t>
  </si>
  <si>
    <t>Outcome Indicator 6</t>
  </si>
  <si>
    <t xml:space="preserve">40% Humanitarian Adviser (Burma), 45% Programme Officer (Bangkok). 5% Evaluation Adviser (DFID Vietnam).  5% Economic Adviser (DFID Burma). 5% Senior Governance Adviser (DFID Burma) </t>
  </si>
  <si>
    <r>
      <t>Number of displaced persons (in Thailand, eastern Burma and Kachin) have access to food or cash assistance in camps or as initial support to returning populations.*</t>
    </r>
    <r>
      <rPr>
        <i/>
        <sz val="9"/>
        <color rgb="FFFF0000"/>
        <rFont val="Arial"/>
        <family val="2"/>
      </rPr>
      <t xml:space="preserve">
</t>
    </r>
  </si>
  <si>
    <t>Remaining caseloads in camps at 110,000 persons</t>
  </si>
  <si>
    <t>120112 (as of July 14), IDP: 12791</t>
  </si>
  <si>
    <r>
      <t xml:space="preserve">Monthly Population Report (MPR), Monthly Monitoring Report (MMR), Nutrition Surveys, TBC SE Burma / Myanmar Annual Programme Report, TBC Bi-annual Programme Report. </t>
    </r>
    <r>
      <rPr>
        <b/>
        <sz val="9"/>
        <rFont val="Arial"/>
        <family val="2"/>
      </rPr>
      <t>* Wording amended in Year 4 to include Kachin</t>
    </r>
  </si>
  <si>
    <t>660 HHs benefitting from livelihood in-kind grants</t>
  </si>
  <si>
    <t>900HHs benefitting from livelihood in-kind grants</t>
  </si>
  <si>
    <t>2,851 HH benefitting from livelihood in-kind grants</t>
  </si>
  <si>
    <t>Number of vulnerable people suffering livelihood shocks in SE Burma that receive cash equivalent to 3 months supply of rice or assisted through rehabilitation initiatives (to improve livelihood, economic opportunities and social protection).</t>
  </si>
  <si>
    <t>20,000 people  in SE Burma (annual)</t>
  </si>
  <si>
    <t>120,000 people in SE Burma</t>
  </si>
  <si>
    <t>TBC's Bi-annual Programme Report</t>
  </si>
  <si>
    <t>Number of stipend work jobs created (temporary, part-time, and full time), including for women and vulnerable population groups.</t>
  </si>
  <si>
    <t>3,600 (cumulative)</t>
  </si>
  <si>
    <t>Stipend staff regular records, Activity participant regular records, TBC programme reports (biannual)</t>
  </si>
  <si>
    <t>5000 in all 5 camps (annual)</t>
  </si>
  <si>
    <t>28%  (as of May 2014)</t>
  </si>
  <si>
    <t>Number of diverse trainings that participants engage in (including camp residents, refugee representatives and CBO partners) with emphasis on capacities needed for return.</t>
  </si>
  <si>
    <r>
      <t xml:space="preserve">Camp-based participants engaged in </t>
    </r>
    <r>
      <rPr>
        <b/>
        <sz val="9"/>
        <rFont val="Arial"/>
        <family val="2"/>
      </rPr>
      <t>730</t>
    </r>
    <r>
      <rPr>
        <sz val="9"/>
        <rFont val="Arial"/>
        <family val="2"/>
      </rPr>
      <t xml:space="preserve"> trainings (cumulative)</t>
    </r>
  </si>
  <si>
    <t>IRC LAC Programme Narrative report</t>
  </si>
  <si>
    <t>(TBC, HPA, FLD,KDN)</t>
  </si>
  <si>
    <t>9%(TBC)</t>
  </si>
  <si>
    <t>Needs negotiating with partners</t>
  </si>
  <si>
    <t>FLD and KDN's Delivery Report, Quarterly Reports and Rice Bank End Year Report, HPA progress report</t>
  </si>
  <si>
    <t>HPA Work records (annual) - Humanitarian and health</t>
  </si>
  <si>
    <t>FLD, HPA, KDN, BPHWT Work records and project reports from community organisations (annual).</t>
  </si>
  <si>
    <t>(100%FLD+ 100%KND)</t>
  </si>
  <si>
    <t xml:space="preserve">HPA's work records </t>
  </si>
  <si>
    <t>Displaced (380-440)
Refugee (150-200)
30-40% female</t>
  </si>
  <si>
    <t>Baseline 2012</t>
  </si>
  <si>
    <t>100,557 (MTC)</t>
  </si>
  <si>
    <t>Pharmacy audits are up to date, orders sent to Crown Agents on time, deliveries arrive on time, correct stock supplied, staff dispense correct medication, pharmacy procedures are adhered to and regularly updated. Access is not blocked by conflicts in Kachin.</t>
  </si>
  <si>
    <t>MTC's 6-monthly report/ HPA's progresss report</t>
  </si>
  <si>
    <t>(100%HPA)(100%TTBI)(100% MTC)</t>
  </si>
  <si>
    <t>95 % appropriate serious crimes reported in 5 camps</t>
  </si>
  <si>
    <t>65.41% (658/1,006)  (109.01% of the 2014 milestone)</t>
  </si>
  <si>
    <t>200 Client in 5 camps</t>
  </si>
  <si>
    <t>Medium</t>
  </si>
  <si>
    <t>(100% LAC)</t>
  </si>
  <si>
    <t xml:space="preserve">Government continues to welcome donors' support to the peace keeping process. 
</t>
  </si>
  <si>
    <t xml:space="preserve">TBC Bi-annual report </t>
  </si>
  <si>
    <t>Output Indicator 5.4</t>
  </si>
  <si>
    <t>Move target to 2016 for final impact evaluation</t>
  </si>
  <si>
    <t>VFM evaluation and a possible evaluation of impact.</t>
  </si>
  <si>
    <t xml:space="preserve">104,316 ( with F=50% as of December 2015)/ IDPs (inside (12,307)/outside (25,955) camps in SE): 38,262 persons
</t>
  </si>
  <si>
    <t>To be completed by end of Year 2016</t>
  </si>
  <si>
    <t>43,483 (Female = 26,716 or 61%)</t>
  </si>
  <si>
    <t>42,000 (MTC, Female 60%)</t>
  </si>
  <si>
    <t xml:space="preserve">No assistance for returnees so far. Few number of returnees are believed to be seasonal or go-see visits only. </t>
  </si>
  <si>
    <t>HPA 44,307</t>
  </si>
  <si>
    <t>HPA 37,784</t>
  </si>
  <si>
    <t>HPA - 4229, KDN - 7,058, FLD - 8,682</t>
  </si>
  <si>
    <t>Data survey could not be conducted during the period.</t>
  </si>
  <si>
    <t>Total number of displaced people receiving access to primary healthcare  (male/female) through Mae Tao Clinic and Pa Hite.</t>
  </si>
  <si>
    <t>FLD: 41810</t>
  </si>
  <si>
    <t>FLD: 46,470</t>
  </si>
  <si>
    <t>4,843 HH benefitting from livelihood in-kind grants</t>
  </si>
  <si>
    <t>99.86% (5773/5781)</t>
  </si>
  <si>
    <r>
      <t xml:space="preserve">Number of returnees assisted with cash transfers at the point of departure from refugee camps. </t>
    </r>
    <r>
      <rPr>
        <sz val="9"/>
        <color rgb="FFFF0000"/>
        <rFont val="Arial"/>
        <family val="2"/>
      </rPr>
      <t>This indicator will be deleted as the activity of cash transfer will no longer exist (decision as of July 2016).</t>
    </r>
  </si>
  <si>
    <t>39,217 (total female = 26,993) as of  31 May 2016</t>
  </si>
  <si>
    <t>160 (as of May 2016)</t>
  </si>
  <si>
    <t>4,573 (as of May 2016)</t>
  </si>
  <si>
    <t>104,316 ( with F=50% as of December 2015)/ IDPs - In  (12,307)/outside (25,955) camps in SE): 44,302 persons</t>
  </si>
  <si>
    <t>Data not available yet</t>
  </si>
  <si>
    <t>103,762 ( with F=50% or 52,543 as of August 2016)/ IDPs - 9,107 (female: 4,442)/displaced outside the camp in SE): ??persons
In Kachin - 8,800 IDPs</t>
  </si>
  <si>
    <t xml:space="preserve">5,192 HHs (STC FLD) in 138 villages
1,866 HHs  (AAM KDN) 
2,998 HHs (HPA)
</t>
  </si>
  <si>
    <t>- 2,272 HHs (HPA)</t>
  </si>
  <si>
    <t>- 60 communities in target 90 communities (AAM/KDN)
'- 11,632 (10,352+1,280) HHs in 158 (142+16) villages provided with improved drinking water (STC FLD)
- 1,397 HHs (HPA)</t>
  </si>
  <si>
    <t>- 40 communities in target 60 communities (AAM/KDN)
'- 10,352 (9,690+662) HHs from 142 villages (132+10) provided with improved drinking water sources (STC FLD)
- 1,282 HHs (1.53%) (HPA)</t>
  </si>
  <si>
    <t>- 60 communities in target 90 communities (AAM/KDN)
'- 12,912 (11,632+1,280) HHs in 174 (158+16) from 174 (158+16) villages provided with improved drinking water sources (STC FLD)
- 3,464 HHs (HPA)</t>
  </si>
  <si>
    <t>- 60 communities in target 90 communities (AAM/KDN)
'- 12,912 (11,632+1,280) HHs in 174 (158+16) from 174 (158+16) villages provided with improved drinking water sources (STC FLD)
- 1,817 HHs (HPA)</t>
  </si>
  <si>
    <t>- 4,229 HHs (HPA)</t>
  </si>
  <si>
    <t>BPHWT                         
1.  Gravity flow =  9,000             (W-4,900 &amp; M-4,100)                                                                                  2. Shallow well = 1,750            (W-965 &amp; M-785)  
(annual)  
- 4,924 HHs (HPA)</t>
  </si>
  <si>
    <t>- 4,545 HHs (HPA)</t>
  </si>
  <si>
    <t>Remaining caseloads in Thai/Burma border camps at 90,000. Support to 30,000 returnees.                                           In Kachin - 11,000 IDPs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</si>
</sst>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0_ ;\-#,##0\ "/>
    <numFmt numFmtId="166" formatCode="0.0%"/>
  </numFmts>
  <fonts count="24" x14ac:knownFonts="1">
    <font>
      <sz val="10"/>
      <name val="Arial"/>
    </font>
    <font>
      <b/>
      <sz val="9"/>
      <name val="Arial"/>
      <family val="2"/>
    </font>
    <font>
      <sz val="9"/>
      <name val="Arial"/>
      <family val="2"/>
    </font>
    <font>
      <sz val="10"/>
      <name val="Arial"/>
      <family val="2"/>
    </font>
    <font>
      <i/>
      <sz val="9"/>
      <name val="Arial"/>
      <family val="2"/>
    </font>
    <font>
      <b/>
      <sz val="10"/>
      <name val="Arial"/>
      <family val="2"/>
    </font>
    <font>
      <sz val="10"/>
      <color rgb="FFFF0000"/>
      <name val="Arial"/>
      <family val="2"/>
    </font>
    <font>
      <sz val="10"/>
      <name val="Arial"/>
      <family val="2"/>
    </font>
    <font>
      <sz val="9"/>
      <color theme="1"/>
      <name val="Arial"/>
      <family val="2"/>
    </font>
    <font>
      <b/>
      <strike/>
      <sz val="9"/>
      <name val="Arial"/>
      <family val="2"/>
    </font>
    <font>
      <strike/>
      <sz val="10"/>
      <name val="Arial"/>
      <family val="2"/>
    </font>
    <font>
      <sz val="9"/>
      <color rgb="FFFF0000"/>
      <name val="Arial"/>
      <family val="2"/>
    </font>
    <font>
      <i/>
      <sz val="9"/>
      <color rgb="FFFF0000"/>
      <name val="Arial"/>
      <family val="2"/>
    </font>
    <font>
      <b/>
      <sz val="9"/>
      <color rgb="FFFF0000"/>
      <name val="Arial"/>
      <family val="2"/>
    </font>
    <font>
      <i/>
      <sz val="10"/>
      <color rgb="FFFF0000"/>
      <name val="Arial"/>
      <family val="2"/>
    </font>
    <font>
      <sz val="10"/>
      <name val="Arial"/>
      <family val="2"/>
    </font>
    <font>
      <sz val="9"/>
      <color rgb="FF000000"/>
      <name val="Arial"/>
      <family val="2"/>
    </font>
    <font>
      <b/>
      <sz val="9"/>
      <color theme="1"/>
      <name val="Arial"/>
      <family val="2"/>
    </font>
    <font>
      <sz val="10"/>
      <color theme="1"/>
      <name val="Arial"/>
      <family val="2"/>
    </font>
    <font>
      <b/>
      <sz val="8"/>
      <name val="Arial"/>
      <family val="2"/>
    </font>
    <font>
      <sz val="9"/>
      <color rgb="FF00B050"/>
      <name val="Arial"/>
      <family val="2"/>
    </font>
    <font>
      <b/>
      <sz val="9"/>
      <color indexed="81"/>
      <name val="Tahoma"/>
      <charset val="1"/>
    </font>
    <font>
      <sz val="9"/>
      <color indexed="81"/>
      <name val="Tahoma"/>
      <family val="2"/>
    </font>
    <font>
      <b/>
      <sz val="9"/>
      <color indexed="81"/>
      <name val="Tahoma"/>
      <family val="2"/>
    </font>
  </fonts>
  <fills count="32">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FF"/>
        <bgColor rgb="FF000000"/>
      </patternFill>
    </fill>
    <fill>
      <patternFill patternType="solid">
        <fgColor rgb="FF99CCFF"/>
        <bgColor rgb="FF000000"/>
      </patternFill>
    </fill>
    <fill>
      <patternFill patternType="solid">
        <fgColor rgb="FFFFFF99"/>
        <bgColor rgb="FF000000"/>
      </patternFill>
    </fill>
    <fill>
      <patternFill patternType="solid">
        <fgColor rgb="FFCCFFCC"/>
        <bgColor rgb="FF000000"/>
      </patternFill>
    </fill>
    <fill>
      <patternFill patternType="solid">
        <fgColor rgb="FF808080"/>
        <bgColor rgb="FF000000"/>
      </patternFill>
    </fill>
    <fill>
      <patternFill patternType="solid">
        <fgColor theme="0"/>
        <bgColor rgb="FF000000"/>
      </patternFill>
    </fill>
    <fill>
      <patternFill patternType="solid">
        <fgColor rgb="FFC0C0C0"/>
        <bgColor rgb="FF000000"/>
      </patternFill>
    </fill>
    <fill>
      <patternFill patternType="solid">
        <fgColor rgb="FF92D050"/>
        <bgColor rgb="FF000000"/>
      </patternFill>
    </fill>
    <fill>
      <patternFill patternType="solid">
        <fgColor rgb="FFFFFF66"/>
        <bgColor rgb="FF000000"/>
      </patternFill>
    </fill>
    <fill>
      <patternFill patternType="solid">
        <fgColor rgb="FFC4D79B"/>
        <bgColor rgb="FF000000"/>
      </patternFill>
    </fill>
    <fill>
      <patternFill patternType="solid">
        <fgColor theme="0" tint="-0.249977111117893"/>
        <bgColor rgb="FF000000"/>
      </patternFill>
    </fill>
    <fill>
      <patternFill patternType="solid">
        <fgColor theme="9" tint="0.59999389629810485"/>
        <bgColor indexed="64"/>
      </patternFill>
    </fill>
    <fill>
      <patternFill patternType="solid">
        <fgColor theme="6"/>
        <bgColor indexed="64"/>
      </patternFill>
    </fill>
    <fill>
      <patternFill patternType="solid">
        <fgColor rgb="FFFFCC99"/>
        <bgColor rgb="FF000000"/>
      </patternFill>
    </fill>
    <fill>
      <patternFill patternType="solid">
        <fgColor rgb="FF969696"/>
        <bgColor rgb="FF000000"/>
      </patternFill>
    </fill>
    <fill>
      <patternFill patternType="solid">
        <fgColor rgb="FFFFC000"/>
        <bgColor rgb="FF000000"/>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4">
    <xf numFmtId="0" fontId="0" fillId="0" borderId="0"/>
    <xf numFmtId="0" fontId="3" fillId="0" borderId="0"/>
    <xf numFmtId="43" fontId="7" fillId="0" borderId="0" applyFont="0" applyFill="0" applyBorder="0" applyAlignment="0" applyProtection="0"/>
    <xf numFmtId="9" fontId="15" fillId="0" borderId="0" applyFont="0" applyFill="0" applyBorder="0" applyAlignment="0" applyProtection="0"/>
  </cellStyleXfs>
  <cellXfs count="862">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1" fillId="0" borderId="2" xfId="0" applyFont="1" applyBorder="1" applyAlignment="1">
      <alignment horizontal="center" vertical="top" wrapText="1"/>
    </xf>
    <xf numFmtId="0" fontId="2" fillId="5" borderId="1" xfId="0" applyFont="1" applyFill="1" applyBorder="1" applyAlignment="1">
      <alignment vertical="top" wrapText="1"/>
    </xf>
    <xf numFmtId="0" fontId="2" fillId="0" borderId="5" xfId="0" applyFont="1" applyBorder="1" applyAlignment="1">
      <alignment vertical="top" wrapText="1"/>
    </xf>
    <xf numFmtId="0" fontId="1" fillId="3" borderId="1" xfId="0" applyFont="1" applyFill="1" applyBorder="1" applyAlignment="1">
      <alignment vertical="top" wrapText="1"/>
    </xf>
    <xf numFmtId="0" fontId="1" fillId="2" borderId="7" xfId="0" applyFont="1" applyFill="1" applyBorder="1" applyAlignment="1">
      <alignment vertical="top" wrapText="1"/>
    </xf>
    <xf numFmtId="0" fontId="1" fillId="6" borderId="7" xfId="0" applyFont="1" applyFill="1" applyBorder="1" applyAlignment="1">
      <alignment vertical="top" wrapText="1"/>
    </xf>
    <xf numFmtId="0" fontId="1" fillId="5" borderId="3" xfId="0" applyFont="1" applyFill="1" applyBorder="1" applyAlignment="1">
      <alignment vertical="top" wrapText="1"/>
    </xf>
    <xf numFmtId="0" fontId="1" fillId="0" borderId="3"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horizontal="center" vertical="top" wrapText="1"/>
    </xf>
    <xf numFmtId="0" fontId="2" fillId="7" borderId="10" xfId="0" applyFont="1" applyFill="1" applyBorder="1" applyAlignment="1">
      <alignment vertical="center" wrapText="1"/>
    </xf>
    <xf numFmtId="0" fontId="1" fillId="6" borderId="3" xfId="0" applyFont="1" applyFill="1" applyBorder="1" applyAlignment="1">
      <alignment vertical="top" wrapText="1"/>
    </xf>
    <xf numFmtId="0" fontId="2" fillId="7" borderId="2" xfId="0" applyFont="1" applyFill="1" applyBorder="1" applyAlignment="1">
      <alignment vertical="center" wrapText="1"/>
    </xf>
    <xf numFmtId="0" fontId="2" fillId="0" borderId="1" xfId="0" applyFont="1" applyFill="1" applyBorder="1" applyAlignment="1">
      <alignment vertical="top" wrapText="1"/>
    </xf>
    <xf numFmtId="9" fontId="2" fillId="0" borderId="3" xfId="0" applyNumberFormat="1" applyFont="1" applyBorder="1" applyAlignment="1">
      <alignment vertical="top" wrapText="1"/>
    </xf>
    <xf numFmtId="0" fontId="1" fillId="6" borderId="1" xfId="0" applyFont="1" applyFill="1" applyBorder="1" applyAlignment="1">
      <alignment vertical="top" wrapText="1"/>
    </xf>
    <xf numFmtId="0" fontId="1" fillId="7" borderId="10" xfId="0" applyFont="1" applyFill="1" applyBorder="1" applyAlignment="1">
      <alignment horizontal="left" vertical="center" wrapText="1"/>
    </xf>
    <xf numFmtId="0" fontId="1" fillId="0" borderId="1" xfId="0" applyFont="1" applyBorder="1" applyAlignment="1">
      <alignment vertical="top" wrapText="1"/>
    </xf>
    <xf numFmtId="9" fontId="1" fillId="7" borderId="10" xfId="0" applyNumberFormat="1" applyFont="1" applyFill="1" applyBorder="1" applyAlignment="1">
      <alignment horizontal="left" vertical="center" wrapText="1"/>
    </xf>
    <xf numFmtId="0" fontId="2" fillId="0" borderId="1" xfId="0" applyFont="1" applyBorder="1" applyAlignment="1">
      <alignment wrapText="1"/>
    </xf>
    <xf numFmtId="0" fontId="1" fillId="2" borderId="1" xfId="0" applyFont="1" applyFill="1" applyBorder="1" applyAlignment="1">
      <alignment wrapText="1"/>
    </xf>
    <xf numFmtId="0" fontId="4" fillId="0" borderId="0" xfId="0" applyFont="1"/>
    <xf numFmtId="0" fontId="5" fillId="0" borderId="0" xfId="0" applyFont="1"/>
    <xf numFmtId="10" fontId="2" fillId="0" borderId="3" xfId="0" applyNumberFormat="1" applyFont="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7" xfId="0" applyFont="1" applyFill="1" applyBorder="1" applyAlignment="1">
      <alignment vertical="top" wrapText="1"/>
    </xf>
    <xf numFmtId="0" fontId="1" fillId="8" borderId="5" xfId="0" applyFont="1" applyFill="1" applyBorder="1" applyAlignment="1">
      <alignment vertical="top" wrapText="1"/>
    </xf>
    <xf numFmtId="0" fontId="1" fillId="8" borderId="8" xfId="0" applyFont="1" applyFill="1" applyBorder="1" applyAlignment="1">
      <alignment vertical="top" wrapText="1"/>
    </xf>
    <xf numFmtId="0" fontId="1" fillId="8" borderId="3" xfId="0" applyFont="1" applyFill="1" applyBorder="1" applyAlignment="1">
      <alignment vertical="top" wrapText="1"/>
    </xf>
    <xf numFmtId="0" fontId="1" fillId="5" borderId="6" xfId="0" applyFont="1" applyFill="1" applyBorder="1" applyAlignment="1">
      <alignment vertical="top" wrapText="1"/>
    </xf>
    <xf numFmtId="0" fontId="1" fillId="5" borderId="7" xfId="0" applyFont="1" applyFill="1" applyBorder="1" applyAlignment="1">
      <alignment vertical="top" wrapText="1"/>
    </xf>
    <xf numFmtId="0" fontId="1" fillId="0" borderId="7" xfId="0" applyFont="1" applyBorder="1" applyAlignment="1">
      <alignment vertical="top" wrapText="1"/>
    </xf>
    <xf numFmtId="0" fontId="1" fillId="0" borderId="3" xfId="0" applyFont="1" applyFill="1" applyBorder="1" applyAlignment="1">
      <alignment vertical="top" wrapText="1"/>
    </xf>
    <xf numFmtId="0" fontId="1" fillId="5" borderId="1" xfId="0" applyFont="1" applyFill="1" applyBorder="1" applyAlignment="1">
      <alignment vertical="top" wrapText="1"/>
    </xf>
    <xf numFmtId="0" fontId="1" fillId="0" borderId="2" xfId="0" applyFont="1" applyFill="1" applyBorder="1" applyAlignment="1">
      <alignment vertical="top" wrapText="1"/>
    </xf>
    <xf numFmtId="0" fontId="1" fillId="4" borderId="8" xfId="0" applyFont="1" applyFill="1" applyBorder="1" applyAlignment="1">
      <alignment vertical="top" wrapText="1"/>
    </xf>
    <xf numFmtId="0" fontId="1" fillId="0" borderId="21" xfId="0" applyFont="1" applyFill="1" applyBorder="1" applyAlignment="1">
      <alignment vertical="top" wrapText="1"/>
    </xf>
    <xf numFmtId="0" fontId="1" fillId="4" borderId="22" xfId="0" applyFont="1" applyFill="1" applyBorder="1" applyAlignment="1">
      <alignment vertical="top" wrapText="1"/>
    </xf>
    <xf numFmtId="0" fontId="2" fillId="0" borderId="1" xfId="0" applyNumberFormat="1" applyFont="1" applyBorder="1" applyAlignment="1">
      <alignment horizontal="left" vertical="top"/>
    </xf>
    <xf numFmtId="0" fontId="2" fillId="0" borderId="3" xfId="0" applyNumberFormat="1" applyFont="1" applyBorder="1" applyAlignment="1">
      <alignment vertical="top" wrapText="1"/>
    </xf>
    <xf numFmtId="0" fontId="1" fillId="0" borderId="12" xfId="0" applyFont="1" applyFill="1" applyBorder="1" applyAlignment="1">
      <alignment horizontal="left" vertical="top" wrapText="1"/>
    </xf>
    <xf numFmtId="3" fontId="2" fillId="0" borderId="3" xfId="0" applyNumberFormat="1" applyFont="1" applyBorder="1" applyAlignment="1">
      <alignment vertical="top" wrapText="1"/>
    </xf>
    <xf numFmtId="0" fontId="1" fillId="4" borderId="1" xfId="0" applyFont="1" applyFill="1" applyBorder="1" applyAlignment="1">
      <alignment vertical="top" wrapText="1"/>
    </xf>
    <xf numFmtId="0" fontId="1" fillId="4" borderId="7" xfId="0" applyFont="1" applyFill="1" applyBorder="1" applyAlignment="1">
      <alignment vertical="top" wrapText="1"/>
    </xf>
    <xf numFmtId="0" fontId="5" fillId="0" borderId="15" xfId="0" applyFont="1" applyBorder="1"/>
    <xf numFmtId="0" fontId="1" fillId="0" borderId="18" xfId="0" applyFont="1" applyBorder="1"/>
    <xf numFmtId="0" fontId="3" fillId="0" borderId="15" xfId="0" applyFont="1" applyBorder="1"/>
    <xf numFmtId="0" fontId="3" fillId="0" borderId="0" xfId="0" applyFont="1"/>
    <xf numFmtId="0" fontId="1" fillId="2" borderId="20" xfId="0" applyFont="1" applyFill="1" applyBorder="1" applyAlignment="1">
      <alignment vertical="top" wrapText="1"/>
    </xf>
    <xf numFmtId="9" fontId="2" fillId="0" borderId="1" xfId="0" applyNumberFormat="1" applyFont="1" applyBorder="1" applyAlignment="1">
      <alignment vertical="top" wrapText="1"/>
    </xf>
    <xf numFmtId="9" fontId="2" fillId="0" borderId="0" xfId="0" applyNumberFormat="1" applyFont="1" applyFill="1" applyBorder="1" applyAlignment="1">
      <alignment horizontal="left" wrapText="1"/>
    </xf>
    <xf numFmtId="9" fontId="2" fillId="0" borderId="1" xfId="0" applyNumberFormat="1" applyFont="1" applyFill="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1" fillId="4" borderId="23" xfId="0" applyFont="1" applyFill="1" applyBorder="1" applyAlignment="1">
      <alignment horizontal="left" vertical="top" wrapText="1"/>
    </xf>
    <xf numFmtId="0" fontId="2" fillId="0" borderId="8" xfId="0" applyFont="1" applyBorder="1" applyAlignment="1">
      <alignment vertical="top" wrapText="1"/>
    </xf>
    <xf numFmtId="0" fontId="1" fillId="0" borderId="6" xfId="0" applyFont="1" applyBorder="1" applyAlignment="1">
      <alignment horizontal="center" vertical="top" wrapText="1"/>
    </xf>
    <xf numFmtId="10" fontId="2" fillId="0" borderId="15" xfId="0" applyNumberFormat="1" applyFont="1" applyBorder="1" applyAlignment="1">
      <alignment wrapText="1"/>
    </xf>
    <xf numFmtId="0" fontId="2" fillId="5" borderId="2" xfId="0" applyFont="1" applyFill="1" applyBorder="1" applyAlignment="1">
      <alignment vertical="top" wrapText="1"/>
    </xf>
    <xf numFmtId="0" fontId="2" fillId="0" borderId="6" xfId="0" applyFont="1" applyBorder="1" applyAlignment="1" applyProtection="1">
      <alignment vertical="top"/>
      <protection locked="0"/>
    </xf>
    <xf numFmtId="0" fontId="2" fillId="0" borderId="12" xfId="0" applyFont="1" applyBorder="1" applyAlignment="1" applyProtection="1">
      <alignment vertical="top"/>
      <protection locked="0"/>
    </xf>
    <xf numFmtId="9" fontId="2" fillId="9" borderId="3" xfId="0" applyNumberFormat="1" applyFont="1" applyFill="1" applyBorder="1" applyAlignment="1">
      <alignment vertical="top" wrapText="1"/>
    </xf>
    <xf numFmtId="0" fontId="2" fillId="9" borderId="3" xfId="0" applyFont="1" applyFill="1" applyBorder="1" applyAlignment="1">
      <alignment vertical="top" wrapText="1"/>
    </xf>
    <xf numFmtId="0" fontId="2" fillId="0" borderId="0" xfId="0" applyFont="1" applyAlignment="1">
      <alignment wrapText="1"/>
    </xf>
    <xf numFmtId="1" fontId="2" fillId="0" borderId="3" xfId="0" applyNumberFormat="1" applyFont="1" applyBorder="1" applyAlignment="1">
      <alignment vertical="top" wrapText="1"/>
    </xf>
    <xf numFmtId="0" fontId="1" fillId="0" borderId="11" xfId="0" applyFont="1" applyBorder="1" applyAlignment="1">
      <alignment horizontal="center" vertical="top" wrapText="1"/>
    </xf>
    <xf numFmtId="0" fontId="3" fillId="0" borderId="0" xfId="0" applyFont="1" applyFill="1"/>
    <xf numFmtId="0" fontId="2" fillId="0" borderId="6" xfId="0" applyFont="1" applyBorder="1" applyAlignment="1">
      <alignment horizontal="left" vertical="top" wrapText="1" readingOrder="1"/>
    </xf>
    <xf numFmtId="0" fontId="3" fillId="0" borderId="2" xfId="0" applyFont="1" applyBorder="1" applyAlignment="1">
      <alignment horizontal="left" vertical="top" wrapText="1"/>
    </xf>
    <xf numFmtId="0" fontId="2" fillId="0" borderId="12" xfId="0" applyFont="1" applyBorder="1" applyAlignment="1">
      <alignment horizontal="center" vertical="top" wrapText="1"/>
    </xf>
    <xf numFmtId="1" fontId="2" fillId="9" borderId="3" xfId="0" applyNumberFormat="1" applyFont="1" applyFill="1" applyBorder="1" applyAlignment="1">
      <alignment vertical="top" wrapText="1"/>
    </xf>
    <xf numFmtId="0" fontId="2" fillId="0" borderId="0" xfId="0" applyFont="1" applyAlignment="1">
      <alignment horizontal="left" vertical="top" wrapText="1"/>
    </xf>
    <xf numFmtId="0" fontId="1" fillId="3" borderId="11" xfId="0" applyFont="1" applyFill="1" applyBorder="1" applyAlignment="1">
      <alignment vertical="top" wrapText="1"/>
    </xf>
    <xf numFmtId="0" fontId="1" fillId="3" borderId="2" xfId="0" applyFont="1" applyFill="1" applyBorder="1" applyAlignment="1">
      <alignment vertical="top" wrapText="1"/>
    </xf>
    <xf numFmtId="9" fontId="1" fillId="7" borderId="11" xfId="0" applyNumberFormat="1" applyFont="1" applyFill="1" applyBorder="1" applyAlignment="1">
      <alignment horizontal="left" vertical="center" wrapText="1"/>
    </xf>
    <xf numFmtId="0" fontId="1" fillId="0" borderId="4" xfId="0" applyFont="1" applyFill="1" applyBorder="1" applyAlignment="1">
      <alignment vertical="top" wrapText="1"/>
    </xf>
    <xf numFmtId="0" fontId="1" fillId="0" borderId="0" xfId="0" applyFont="1" applyFill="1" applyBorder="1" applyAlignment="1">
      <alignment vertical="top" wrapText="1"/>
    </xf>
    <xf numFmtId="0" fontId="1" fillId="0" borderId="8" xfId="0" applyFont="1" applyFill="1" applyBorder="1" applyAlignment="1">
      <alignment vertical="top" wrapText="1"/>
    </xf>
    <xf numFmtId="0" fontId="2" fillId="0" borderId="6" xfId="0" applyFont="1" applyBorder="1" applyAlignment="1">
      <alignment vertical="top" wrapText="1"/>
    </xf>
    <xf numFmtId="0" fontId="2" fillId="0" borderId="12" xfId="0" applyFont="1" applyBorder="1" applyAlignment="1">
      <alignment vertical="top" wrapText="1"/>
    </xf>
    <xf numFmtId="0" fontId="1" fillId="4" borderId="6" xfId="0" applyFont="1" applyFill="1" applyBorder="1" applyAlignment="1">
      <alignment horizontal="left" vertical="top" wrapText="1"/>
    </xf>
    <xf numFmtId="0" fontId="1" fillId="4" borderId="12" xfId="0" applyFont="1" applyFill="1" applyBorder="1" applyAlignment="1">
      <alignment horizontal="left" vertical="top" wrapText="1"/>
    </xf>
    <xf numFmtId="0" fontId="3" fillId="0" borderId="10" xfId="0" applyFont="1" applyBorder="1" applyAlignment="1">
      <alignment horizontal="left" vertical="top" wrapText="1"/>
    </xf>
    <xf numFmtId="0" fontId="2" fillId="0" borderId="4" xfId="0" applyFont="1" applyBorder="1" applyAlignment="1">
      <alignment vertical="top" wrapText="1"/>
    </xf>
    <xf numFmtId="0" fontId="2" fillId="7" borderId="11" xfId="0" applyFont="1" applyFill="1" applyBorder="1" applyAlignment="1">
      <alignment vertical="top" wrapText="1"/>
    </xf>
    <xf numFmtId="0" fontId="2" fillId="0" borderId="11" xfId="0" applyFont="1" applyBorder="1" applyAlignment="1">
      <alignment vertical="top" wrapText="1"/>
    </xf>
    <xf numFmtId="0" fontId="2" fillId="0" borderId="4" xfId="0" applyFont="1" applyBorder="1" applyAlignment="1">
      <alignment vertical="top" wrapText="1"/>
    </xf>
    <xf numFmtId="0" fontId="1" fillId="4" borderId="6" xfId="0" applyFont="1" applyFill="1" applyBorder="1" applyAlignment="1">
      <alignment horizontal="left" vertical="top" wrapText="1"/>
    </xf>
    <xf numFmtId="0" fontId="1" fillId="4" borderId="12" xfId="0" applyFont="1" applyFill="1" applyBorder="1" applyAlignment="1">
      <alignment horizontal="left" vertical="top" wrapText="1"/>
    </xf>
    <xf numFmtId="9" fontId="1" fillId="7" borderId="11" xfId="0" applyNumberFormat="1" applyFont="1" applyFill="1" applyBorder="1" applyAlignment="1">
      <alignment horizontal="left" vertical="center" wrapText="1"/>
    </xf>
    <xf numFmtId="0" fontId="1" fillId="3" borderId="11" xfId="0" applyFont="1" applyFill="1" applyBorder="1" applyAlignment="1">
      <alignment vertical="top" wrapText="1"/>
    </xf>
    <xf numFmtId="0" fontId="1" fillId="3" borderId="2" xfId="0" applyFont="1" applyFill="1" applyBorder="1" applyAlignment="1">
      <alignment vertical="top" wrapText="1"/>
    </xf>
    <xf numFmtId="0" fontId="2" fillId="0" borderId="13" xfId="0" applyFont="1" applyBorder="1"/>
    <xf numFmtId="0" fontId="3" fillId="0" borderId="13" xfId="0" applyFont="1" applyBorder="1"/>
    <xf numFmtId="3" fontId="1" fillId="0" borderId="3" xfId="0" applyNumberFormat="1" applyFont="1" applyBorder="1" applyAlignment="1">
      <alignment vertical="top" wrapText="1"/>
    </xf>
    <xf numFmtId="0" fontId="3" fillId="0" borderId="25" xfId="0" applyFont="1" applyBorder="1"/>
    <xf numFmtId="0" fontId="1" fillId="2" borderId="24" xfId="0" applyFont="1" applyFill="1" applyBorder="1" applyAlignment="1">
      <alignment vertical="top" wrapText="1"/>
    </xf>
    <xf numFmtId="0" fontId="2" fillId="7" borderId="26" xfId="0" applyFont="1" applyFill="1" applyBorder="1" applyAlignment="1">
      <alignment vertical="top" wrapText="1"/>
    </xf>
    <xf numFmtId="0" fontId="3" fillId="0" borderId="24" xfId="0" applyFont="1" applyBorder="1"/>
    <xf numFmtId="0" fontId="2" fillId="0" borderId="6" xfId="0" applyFont="1" applyFill="1" applyBorder="1" applyAlignment="1">
      <alignment horizontal="left" vertical="top" wrapText="1"/>
    </xf>
    <xf numFmtId="0" fontId="1" fillId="0" borderId="27" xfId="0" applyFont="1" applyBorder="1" applyAlignment="1">
      <alignment vertical="top" wrapText="1"/>
    </xf>
    <xf numFmtId="0" fontId="2" fillId="5" borderId="7" xfId="0" applyFont="1" applyFill="1" applyBorder="1" applyAlignment="1">
      <alignment vertical="top" wrapText="1"/>
    </xf>
    <xf numFmtId="0" fontId="2" fillId="0" borderId="13" xfId="0" applyFont="1" applyBorder="1"/>
    <xf numFmtId="0" fontId="2" fillId="7" borderId="10" xfId="0" applyFont="1" applyFill="1" applyBorder="1" applyAlignment="1">
      <alignment vertical="top" wrapText="1"/>
    </xf>
    <xf numFmtId="0" fontId="2" fillId="0" borderId="10" xfId="0" applyFont="1" applyBorder="1" applyAlignment="1">
      <alignment vertical="top" wrapText="1"/>
    </xf>
    <xf numFmtId="0" fontId="2" fillId="0" borderId="6" xfId="0" applyFont="1" applyBorder="1" applyAlignment="1">
      <alignment horizontal="left" vertical="top" wrapText="1"/>
    </xf>
    <xf numFmtId="0" fontId="1" fillId="4" borderId="6" xfId="0" applyFont="1" applyFill="1" applyBorder="1" applyAlignment="1">
      <alignment horizontal="left" vertical="top"/>
    </xf>
    <xf numFmtId="0" fontId="1" fillId="4" borderId="12" xfId="0" applyFont="1" applyFill="1" applyBorder="1" applyAlignment="1">
      <alignment horizontal="left" vertical="top"/>
    </xf>
    <xf numFmtId="0" fontId="1" fillId="3" borderId="11" xfId="0" applyFont="1" applyFill="1" applyBorder="1" applyAlignment="1">
      <alignment vertical="top" wrapText="1"/>
    </xf>
    <xf numFmtId="0" fontId="1" fillId="3" borderId="2" xfId="0" applyFont="1" applyFill="1" applyBorder="1" applyAlignment="1">
      <alignment vertical="top" wrapText="1"/>
    </xf>
    <xf numFmtId="0" fontId="3" fillId="0" borderId="0" xfId="0" applyFont="1" applyAlignment="1">
      <alignment wrapText="1"/>
    </xf>
    <xf numFmtId="0" fontId="6" fillId="0" borderId="0" xfId="0" applyFont="1"/>
    <xf numFmtId="0" fontId="2" fillId="7" borderId="4" xfId="0" applyFont="1" applyFill="1" applyBorder="1" applyAlignment="1">
      <alignment vertical="top" wrapText="1"/>
    </xf>
    <xf numFmtId="0" fontId="2" fillId="0" borderId="14" xfId="0" applyFont="1" applyBorder="1" applyAlignment="1">
      <alignment horizontal="center" vertical="top" wrapText="1"/>
    </xf>
    <xf numFmtId="0" fontId="2" fillId="0" borderId="0" xfId="0" applyFont="1" applyBorder="1" applyAlignment="1">
      <alignment horizontal="left" vertical="top" wrapText="1"/>
    </xf>
    <xf numFmtId="0" fontId="2" fillId="0" borderId="29" xfId="0" applyFont="1" applyBorder="1" applyAlignment="1">
      <alignment horizontal="left" vertical="top" wrapText="1"/>
    </xf>
    <xf numFmtId="0" fontId="2" fillId="0" borderId="28" xfId="0" applyFont="1" applyBorder="1" applyAlignment="1">
      <alignment horizontal="left" vertical="top" wrapText="1"/>
    </xf>
    <xf numFmtId="0" fontId="3" fillId="0" borderId="12" xfId="0" applyFont="1" applyBorder="1" applyAlignment="1">
      <alignment wrapText="1"/>
    </xf>
    <xf numFmtId="0" fontId="3" fillId="0" borderId="12" xfId="0" applyFont="1" applyBorder="1"/>
    <xf numFmtId="0" fontId="3" fillId="0" borderId="7" xfId="0" applyFont="1" applyBorder="1"/>
    <xf numFmtId="164" fontId="1" fillId="0" borderId="3" xfId="0" applyNumberFormat="1" applyFont="1" applyBorder="1" applyAlignment="1">
      <alignment vertical="top" wrapText="1"/>
    </xf>
    <xf numFmtId="9" fontId="1" fillId="0" borderId="6" xfId="0" applyNumberFormat="1" applyFont="1" applyBorder="1" applyAlignment="1">
      <alignment vertical="top" wrapText="1"/>
    </xf>
    <xf numFmtId="9" fontId="1" fillId="0" borderId="3" xfId="0" applyNumberFormat="1" applyFont="1" applyBorder="1" applyAlignment="1">
      <alignment vertical="top" wrapText="1"/>
    </xf>
    <xf numFmtId="0" fontId="3" fillId="0" borderId="19" xfId="0" applyFont="1" applyBorder="1" applyAlignment="1">
      <alignment vertical="top" wrapText="1"/>
    </xf>
    <xf numFmtId="165" fontId="1" fillId="0" borderId="3" xfId="0" applyNumberFormat="1" applyFont="1" applyBorder="1" applyAlignment="1">
      <alignment vertical="top" wrapText="1"/>
    </xf>
    <xf numFmtId="164" fontId="1" fillId="9" borderId="3" xfId="0" applyNumberFormat="1" applyFont="1" applyFill="1" applyBorder="1" applyAlignment="1">
      <alignment vertical="top" wrapText="1"/>
    </xf>
    <xf numFmtId="9" fontId="1" fillId="9" borderId="6" xfId="0" applyNumberFormat="1" applyFont="1" applyFill="1" applyBorder="1" applyAlignment="1">
      <alignment vertical="top" wrapText="1"/>
    </xf>
    <xf numFmtId="0" fontId="3"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vertical="top" wrapText="1"/>
    </xf>
    <xf numFmtId="0" fontId="2" fillId="0" borderId="2" xfId="0" applyFont="1" applyBorder="1" applyAlignment="1">
      <alignment vertical="top" wrapText="1"/>
    </xf>
    <xf numFmtId="0" fontId="1" fillId="3" borderId="11" xfId="0" applyFont="1" applyFill="1" applyBorder="1" applyAlignment="1">
      <alignment vertical="top" wrapText="1"/>
    </xf>
    <xf numFmtId="0" fontId="1" fillId="3" borderId="2" xfId="0" applyFont="1" applyFill="1" applyBorder="1" applyAlignment="1">
      <alignment vertical="top" wrapText="1"/>
    </xf>
    <xf numFmtId="9" fontId="1" fillId="7" borderId="11" xfId="0" applyNumberFormat="1" applyFont="1" applyFill="1" applyBorder="1" applyAlignment="1">
      <alignment horizontal="left" vertical="center" wrapText="1"/>
    </xf>
    <xf numFmtId="0" fontId="1" fillId="0" borderId="13" xfId="0" applyFont="1" applyFill="1" applyBorder="1" applyAlignment="1">
      <alignment vertical="top" wrapText="1"/>
    </xf>
    <xf numFmtId="0" fontId="1" fillId="0" borderId="4" xfId="0" applyFont="1" applyFill="1" applyBorder="1" applyAlignment="1">
      <alignment vertical="top" wrapText="1"/>
    </xf>
    <xf numFmtId="0" fontId="1" fillId="0" borderId="0" xfId="0" applyFont="1" applyFill="1" applyBorder="1" applyAlignment="1">
      <alignment vertical="top" wrapText="1"/>
    </xf>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2" fillId="7" borderId="11" xfId="0" applyFont="1" applyFill="1" applyBorder="1" applyAlignment="1">
      <alignment vertical="top" wrapText="1"/>
    </xf>
    <xf numFmtId="0" fontId="2" fillId="7" borderId="10" xfId="0" applyFont="1" applyFill="1" applyBorder="1" applyAlignment="1">
      <alignment vertical="top" wrapText="1"/>
    </xf>
    <xf numFmtId="0" fontId="2" fillId="0" borderId="11" xfId="0" applyFont="1" applyFill="1" applyBorder="1" applyAlignment="1">
      <alignment vertical="top" wrapText="1"/>
    </xf>
    <xf numFmtId="0" fontId="2" fillId="0" borderId="6" xfId="0" applyFont="1" applyBorder="1" applyAlignment="1">
      <alignment vertical="top" wrapText="1"/>
    </xf>
    <xf numFmtId="0" fontId="1" fillId="4" borderId="6" xfId="0" applyFont="1" applyFill="1" applyBorder="1" applyAlignment="1">
      <alignment horizontal="left" vertical="top" wrapText="1"/>
    </xf>
    <xf numFmtId="0" fontId="1" fillId="4" borderId="12" xfId="0" applyFont="1" applyFill="1" applyBorder="1" applyAlignment="1">
      <alignment horizontal="left" vertical="top" wrapText="1"/>
    </xf>
    <xf numFmtId="0" fontId="3" fillId="0" borderId="10" xfId="0" applyFont="1" applyBorder="1"/>
    <xf numFmtId="0" fontId="3" fillId="0" borderId="2" xfId="0" applyFont="1" applyBorder="1"/>
    <xf numFmtId="0" fontId="2" fillId="0" borderId="13" xfId="0" applyFont="1" applyBorder="1" applyAlignment="1">
      <alignment vertical="top" wrapText="1"/>
    </xf>
    <xf numFmtId="0" fontId="2" fillId="0" borderId="4" xfId="0" applyFont="1" applyBorder="1" applyAlignment="1">
      <alignment vertical="top" wrapText="1"/>
    </xf>
    <xf numFmtId="0" fontId="1" fillId="0" borderId="10" xfId="0" applyFont="1" applyFill="1" applyBorder="1" applyAlignment="1">
      <alignment vertical="top" wrapText="1"/>
    </xf>
    <xf numFmtId="0" fontId="2" fillId="9" borderId="11" xfId="0" applyFont="1" applyFill="1" applyBorder="1" applyAlignment="1">
      <alignment vertical="top" wrapText="1"/>
    </xf>
    <xf numFmtId="0" fontId="1" fillId="4" borderId="6" xfId="0" applyFont="1" applyFill="1" applyBorder="1" applyAlignment="1">
      <alignment horizontal="left" vertical="top"/>
    </xf>
    <xf numFmtId="0" fontId="1" fillId="4" borderId="12" xfId="0" applyFont="1" applyFill="1" applyBorder="1" applyAlignment="1">
      <alignment horizontal="left" vertical="top"/>
    </xf>
    <xf numFmtId="0" fontId="2" fillId="0" borderId="17" xfId="0" applyFont="1" applyBorder="1" applyAlignment="1">
      <alignment vertical="top" wrapText="1"/>
    </xf>
    <xf numFmtId="0" fontId="2" fillId="0" borderId="9" xfId="0" applyFont="1" applyBorder="1" applyAlignment="1">
      <alignment vertical="top" wrapText="1"/>
    </xf>
    <xf numFmtId="0" fontId="2" fillId="0" borderId="14" xfId="0" applyFont="1" applyBorder="1" applyAlignment="1">
      <alignment vertical="top" wrapText="1"/>
    </xf>
    <xf numFmtId="0" fontId="3" fillId="0" borderId="10" xfId="0" applyFont="1" applyBorder="1" applyAlignment="1">
      <alignment vertical="top" wrapText="1"/>
    </xf>
    <xf numFmtId="0" fontId="2" fillId="0" borderId="11" xfId="0" applyNumberFormat="1" applyFont="1" applyBorder="1" applyAlignment="1">
      <alignment vertical="top" wrapText="1"/>
    </xf>
    <xf numFmtId="0" fontId="2" fillId="0" borderId="13" xfId="0" applyFont="1" applyBorder="1"/>
    <xf numFmtId="0" fontId="3" fillId="0" borderId="13" xfId="0" applyFont="1" applyBorder="1"/>
    <xf numFmtId="0" fontId="3" fillId="0" borderId="14" xfId="0" applyFont="1" applyBorder="1"/>
    <xf numFmtId="0" fontId="3" fillId="0" borderId="5" xfId="0" applyFont="1" applyBorder="1"/>
    <xf numFmtId="0" fontId="3" fillId="0" borderId="8" xfId="0" applyFont="1" applyBorder="1"/>
    <xf numFmtId="0" fontId="5" fillId="0" borderId="18" xfId="0" applyFont="1" applyBorder="1"/>
    <xf numFmtId="0" fontId="3" fillId="0" borderId="18" xfId="0" applyFont="1" applyBorder="1"/>
    <xf numFmtId="0" fontId="1" fillId="2" borderId="12" xfId="0" applyFont="1" applyFill="1" applyBorder="1" applyAlignment="1">
      <alignment vertical="top" wrapText="1"/>
    </xf>
    <xf numFmtId="0" fontId="1" fillId="0" borderId="17" xfId="0" applyFont="1" applyFill="1" applyBorder="1" applyAlignment="1">
      <alignment vertical="top" wrapText="1"/>
    </xf>
    <xf numFmtId="0" fontId="2" fillId="7" borderId="28" xfId="0" applyFont="1" applyFill="1" applyBorder="1" applyAlignment="1">
      <alignment vertical="top" wrapText="1"/>
    </xf>
    <xf numFmtId="0" fontId="2" fillId="7" borderId="33" xfId="0" applyFont="1" applyFill="1" applyBorder="1" applyAlignment="1">
      <alignment vertical="top" wrapText="1"/>
    </xf>
    <xf numFmtId="0" fontId="6" fillId="0" borderId="9" xfId="0" applyFont="1" applyBorder="1"/>
    <xf numFmtId="0" fontId="3" fillId="0" borderId="0" xfId="0" applyFont="1" applyBorder="1"/>
    <xf numFmtId="0" fontId="2" fillId="11" borderId="11" xfId="0" applyFont="1" applyFill="1" applyBorder="1" applyAlignment="1">
      <alignment vertical="top" wrapText="1"/>
    </xf>
    <xf numFmtId="0" fontId="3" fillId="0" borderId="9" xfId="0" applyFont="1" applyBorder="1"/>
    <xf numFmtId="0" fontId="3" fillId="0" borderId="34" xfId="0" applyFont="1" applyBorder="1"/>
    <xf numFmtId="0" fontId="3" fillId="0" borderId="35" xfId="0" applyFont="1" applyBorder="1"/>
    <xf numFmtId="0" fontId="1" fillId="10" borderId="36" xfId="0" applyFont="1" applyFill="1" applyBorder="1" applyAlignment="1">
      <alignment vertical="top" wrapText="1"/>
    </xf>
    <xf numFmtId="0" fontId="1" fillId="10" borderId="2" xfId="0" applyFont="1" applyFill="1" applyBorder="1" applyAlignment="1">
      <alignment vertical="top" wrapText="1"/>
    </xf>
    <xf numFmtId="0" fontId="1" fillId="12" borderId="3" xfId="0" applyFont="1" applyFill="1" applyBorder="1" applyAlignment="1">
      <alignment vertical="top" wrapText="1"/>
    </xf>
    <xf numFmtId="0" fontId="2" fillId="9" borderId="36" xfId="0" applyFont="1" applyFill="1" applyBorder="1" applyAlignment="1">
      <alignment vertical="top" wrapText="1"/>
    </xf>
    <xf numFmtId="0" fontId="1" fillId="9" borderId="1" xfId="0" applyFont="1" applyFill="1" applyBorder="1" applyAlignment="1">
      <alignment horizontal="center" vertical="top" wrapText="1"/>
    </xf>
    <xf numFmtId="0" fontId="2" fillId="9" borderId="1" xfId="0" applyFont="1" applyFill="1" applyBorder="1" applyAlignment="1">
      <alignment wrapText="1"/>
    </xf>
    <xf numFmtId="0" fontId="3" fillId="9" borderId="0" xfId="0" applyFont="1" applyFill="1" applyBorder="1"/>
    <xf numFmtId="0" fontId="1" fillId="9" borderId="2" xfId="0" applyFont="1" applyFill="1" applyBorder="1" applyAlignment="1">
      <alignment horizontal="center" vertical="top" wrapText="1"/>
    </xf>
    <xf numFmtId="9" fontId="2" fillId="9" borderId="1" xfId="0" applyNumberFormat="1" applyFont="1" applyFill="1" applyBorder="1" applyAlignment="1">
      <alignment vertical="top" wrapText="1"/>
    </xf>
    <xf numFmtId="0" fontId="2" fillId="11" borderId="1" xfId="0" applyFont="1" applyFill="1" applyBorder="1" applyAlignment="1">
      <alignment vertical="top" wrapText="1"/>
    </xf>
    <xf numFmtId="0" fontId="1" fillId="2" borderId="6" xfId="0" applyFont="1" applyFill="1" applyBorder="1" applyAlignment="1">
      <alignment vertical="top" wrapText="1"/>
    </xf>
    <xf numFmtId="0" fontId="1" fillId="12" borderId="7" xfId="0" applyFont="1" applyFill="1" applyBorder="1" applyAlignment="1">
      <alignment vertical="top" wrapText="1"/>
    </xf>
    <xf numFmtId="0" fontId="2" fillId="7" borderId="37" xfId="0" applyFont="1" applyFill="1" applyBorder="1" applyAlignment="1">
      <alignment vertical="top" wrapText="1"/>
    </xf>
    <xf numFmtId="9" fontId="2" fillId="0" borderId="2" xfId="0" applyNumberFormat="1" applyFont="1" applyBorder="1" applyAlignment="1">
      <alignment vertical="top" wrapText="1"/>
    </xf>
    <xf numFmtId="9" fontId="2" fillId="0" borderId="2" xfId="0" applyNumberFormat="1" applyFont="1" applyFill="1" applyBorder="1" applyAlignment="1">
      <alignment vertical="top" wrapText="1"/>
    </xf>
    <xf numFmtId="0" fontId="9" fillId="10" borderId="2" xfId="0" applyFont="1" applyFill="1" applyBorder="1" applyAlignment="1">
      <alignment vertical="top" wrapText="1"/>
    </xf>
    <xf numFmtId="0" fontId="1" fillId="9" borderId="8" xfId="0" applyFont="1" applyFill="1" applyBorder="1" applyAlignment="1">
      <alignment vertical="top" wrapText="1"/>
    </xf>
    <xf numFmtId="0" fontId="1" fillId="12" borderId="15" xfId="0" applyFont="1" applyFill="1" applyBorder="1" applyAlignment="1">
      <alignment vertical="top" wrapText="1"/>
    </xf>
    <xf numFmtId="0" fontId="1" fillId="12" borderId="34" xfId="0" applyFont="1" applyFill="1" applyBorder="1" applyAlignment="1">
      <alignment vertical="top" wrapText="1"/>
    </xf>
    <xf numFmtId="0" fontId="10" fillId="0" borderId="9" xfId="0" applyFont="1" applyBorder="1"/>
    <xf numFmtId="0" fontId="11" fillId="9" borderId="9" xfId="0" applyFont="1" applyFill="1" applyBorder="1" applyAlignment="1">
      <alignment vertical="top" wrapText="1"/>
    </xf>
    <xf numFmtId="0" fontId="3" fillId="10" borderId="35" xfId="0" applyFont="1" applyFill="1" applyBorder="1" applyAlignment="1">
      <alignment vertical="top" wrapText="1"/>
    </xf>
    <xf numFmtId="0" fontId="1" fillId="2" borderId="2" xfId="0" applyFont="1" applyFill="1" applyBorder="1" applyAlignment="1">
      <alignment vertical="top" wrapText="1"/>
    </xf>
    <xf numFmtId="0" fontId="1" fillId="4" borderId="15" xfId="0" applyFont="1" applyFill="1" applyBorder="1" applyAlignment="1">
      <alignment vertical="top" wrapText="1"/>
    </xf>
    <xf numFmtId="0" fontId="1" fillId="4" borderId="34" xfId="0" applyFont="1" applyFill="1" applyBorder="1" applyAlignment="1">
      <alignment vertical="top" wrapText="1"/>
    </xf>
    <xf numFmtId="0" fontId="1" fillId="0" borderId="38" xfId="0" applyFont="1" applyFill="1" applyBorder="1" applyAlignment="1">
      <alignment vertical="top" wrapText="1"/>
    </xf>
    <xf numFmtId="0" fontId="3" fillId="0" borderId="35" xfId="0" applyFont="1" applyBorder="1" applyAlignment="1">
      <alignment vertical="top" wrapText="1"/>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40" xfId="0" applyFont="1" applyBorder="1" applyAlignment="1">
      <alignment vertical="top" wrapText="1"/>
    </xf>
    <xf numFmtId="0" fontId="1" fillId="4" borderId="27" xfId="0" applyFont="1" applyFill="1" applyBorder="1" applyAlignment="1">
      <alignment horizontal="left" vertical="top" wrapText="1"/>
    </xf>
    <xf numFmtId="0" fontId="1" fillId="0" borderId="9" xfId="0" applyFont="1" applyFill="1" applyBorder="1" applyAlignment="1">
      <alignment vertical="top" wrapText="1"/>
    </xf>
    <xf numFmtId="0" fontId="1" fillId="2" borderId="17" xfId="0" applyFont="1" applyFill="1" applyBorder="1" applyAlignment="1">
      <alignment vertical="top" wrapText="1"/>
    </xf>
    <xf numFmtId="0" fontId="2" fillId="7" borderId="35" xfId="0" applyFont="1" applyFill="1" applyBorder="1" applyAlignment="1">
      <alignment vertical="top" wrapText="1"/>
    </xf>
    <xf numFmtId="0" fontId="1" fillId="0" borderId="7" xfId="0" applyFont="1" applyBorder="1" applyAlignment="1">
      <alignment horizontal="center" vertical="top" wrapText="1"/>
    </xf>
    <xf numFmtId="0" fontId="3" fillId="0" borderId="42" xfId="0" applyFont="1" applyBorder="1"/>
    <xf numFmtId="0" fontId="1" fillId="2" borderId="43" xfId="0" applyFont="1" applyFill="1" applyBorder="1" applyAlignment="1">
      <alignment vertical="top" wrapText="1"/>
    </xf>
    <xf numFmtId="0" fontId="1" fillId="4" borderId="12" xfId="0" applyFont="1" applyFill="1" applyBorder="1" applyAlignment="1">
      <alignment vertical="top" wrapText="1"/>
    </xf>
    <xf numFmtId="0" fontId="3" fillId="0" borderId="44" xfId="0" applyFont="1" applyBorder="1"/>
    <xf numFmtId="0" fontId="1" fillId="0" borderId="8" xfId="0" applyFont="1" applyBorder="1" applyAlignment="1">
      <alignment horizontal="center" vertical="top" wrapText="1"/>
    </xf>
    <xf numFmtId="10" fontId="2" fillId="0" borderId="45" xfId="0" applyNumberFormat="1" applyFont="1" applyBorder="1" applyAlignment="1">
      <alignment wrapText="1"/>
    </xf>
    <xf numFmtId="9" fontId="8" fillId="0" borderId="3" xfId="0" applyNumberFormat="1" applyFont="1" applyBorder="1" applyAlignment="1">
      <alignment vertical="top" wrapText="1"/>
    </xf>
    <xf numFmtId="9" fontId="8" fillId="0" borderId="8" xfId="0" applyNumberFormat="1" applyFont="1" applyBorder="1" applyAlignment="1">
      <alignment vertical="top" wrapText="1"/>
    </xf>
    <xf numFmtId="9" fontId="8" fillId="0" borderId="2" xfId="0" applyNumberFormat="1" applyFont="1" applyBorder="1" applyAlignment="1">
      <alignment vertical="top" wrapText="1"/>
    </xf>
    <xf numFmtId="0" fontId="6" fillId="0" borderId="9" xfId="0" applyFont="1" applyBorder="1" applyAlignment="1">
      <alignment wrapText="1"/>
    </xf>
    <xf numFmtId="0" fontId="3" fillId="0" borderId="4" xfId="0" applyFont="1" applyBorder="1"/>
    <xf numFmtId="0" fontId="1" fillId="0" borderId="5" xfId="0" applyFont="1" applyBorder="1" applyAlignment="1">
      <alignment horizontal="center" vertical="top" wrapText="1"/>
    </xf>
    <xf numFmtId="10" fontId="1" fillId="11" borderId="6" xfId="0" applyNumberFormat="1" applyFont="1" applyFill="1" applyBorder="1" applyAlignment="1">
      <alignment vertical="top" wrapText="1"/>
    </xf>
    <xf numFmtId="0" fontId="1" fillId="4" borderId="1" xfId="0" applyFont="1" applyFill="1" applyBorder="1" applyAlignment="1">
      <alignment horizontal="left" vertical="top"/>
    </xf>
    <xf numFmtId="0" fontId="2" fillId="0" borderId="1" xfId="0" applyFont="1" applyBorder="1" applyAlignment="1" applyProtection="1">
      <alignment vertical="top"/>
      <protection locked="0"/>
    </xf>
    <xf numFmtId="0" fontId="3" fillId="0" borderId="46" xfId="0" applyFont="1" applyBorder="1"/>
    <xf numFmtId="0" fontId="1" fillId="2" borderId="15" xfId="0" applyFont="1" applyFill="1" applyBorder="1" applyAlignment="1">
      <alignment vertical="top" wrapText="1"/>
    </xf>
    <xf numFmtId="0" fontId="1" fillId="2" borderId="8" xfId="0" applyFont="1" applyFill="1" applyBorder="1" applyAlignment="1">
      <alignment vertical="top" wrapText="1"/>
    </xf>
    <xf numFmtId="0" fontId="1" fillId="4" borderId="2" xfId="0" applyFont="1" applyFill="1" applyBorder="1" applyAlignment="1">
      <alignment vertical="top" wrapText="1"/>
    </xf>
    <xf numFmtId="0" fontId="2" fillId="7" borderId="15" xfId="0" applyFont="1" applyFill="1" applyBorder="1" applyAlignment="1">
      <alignment vertical="top" wrapText="1"/>
    </xf>
    <xf numFmtId="0" fontId="1" fillId="0" borderId="12" xfId="0" applyFont="1" applyBorder="1" applyAlignment="1">
      <alignment horizontal="center" vertical="top" wrapText="1"/>
    </xf>
    <xf numFmtId="0" fontId="2" fillId="0" borderId="7" xfId="0" applyNumberFormat="1" applyFont="1" applyBorder="1" applyAlignment="1">
      <alignment horizontal="left" vertical="top"/>
    </xf>
    <xf numFmtId="0" fontId="1" fillId="4" borderId="1" xfId="0" applyFont="1" applyFill="1" applyBorder="1" applyAlignment="1">
      <alignment horizontal="left" vertical="top" wrapText="1"/>
    </xf>
    <xf numFmtId="0" fontId="2" fillId="0" borderId="1" xfId="0" applyFont="1" applyBorder="1" applyAlignment="1">
      <alignment vertical="top" wrapText="1"/>
    </xf>
    <xf numFmtId="9" fontId="2" fillId="9" borderId="2" xfId="0" applyNumberFormat="1" applyFont="1" applyFill="1" applyBorder="1" applyAlignment="1">
      <alignment vertical="top" wrapText="1"/>
    </xf>
    <xf numFmtId="0" fontId="2" fillId="9" borderId="8" xfId="0" applyFont="1" applyFill="1" applyBorder="1" applyAlignment="1">
      <alignment vertical="top" wrapText="1"/>
    </xf>
    <xf numFmtId="0" fontId="2" fillId="9" borderId="2" xfId="0" applyFont="1" applyFill="1" applyBorder="1" applyAlignment="1">
      <alignment vertical="top" wrapText="1"/>
    </xf>
    <xf numFmtId="0" fontId="1" fillId="11" borderId="6" xfId="0" applyFont="1" applyFill="1" applyBorder="1" applyAlignment="1">
      <alignment vertical="top" wrapText="1"/>
    </xf>
    <xf numFmtId="0" fontId="6" fillId="0" borderId="0" xfId="0" applyFont="1" applyBorder="1"/>
    <xf numFmtId="0" fontId="1" fillId="2" borderId="15" xfId="0" applyFont="1" applyFill="1" applyBorder="1" applyAlignment="1">
      <alignment wrapText="1"/>
    </xf>
    <xf numFmtId="0" fontId="2" fillId="0" borderId="10" xfId="0" applyFont="1" applyBorder="1" applyAlignment="1">
      <alignment wrapText="1"/>
    </xf>
    <xf numFmtId="9" fontId="2" fillId="0" borderId="7" xfId="0" applyNumberFormat="1" applyFont="1" applyBorder="1" applyAlignment="1">
      <alignment vertical="top" wrapText="1"/>
    </xf>
    <xf numFmtId="9" fontId="2" fillId="0" borderId="6" xfId="0" applyNumberFormat="1" applyFont="1" applyBorder="1" applyAlignment="1">
      <alignment vertical="top" wrapText="1"/>
    </xf>
    <xf numFmtId="0" fontId="1" fillId="2" borderId="11" xfId="0" applyFont="1" applyFill="1" applyBorder="1" applyAlignment="1">
      <alignment vertical="top" wrapText="1"/>
    </xf>
    <xf numFmtId="0" fontId="1" fillId="0" borderId="3" xfId="0" applyFont="1" applyBorder="1" applyAlignment="1">
      <alignment horizontal="center" vertical="top" wrapText="1"/>
    </xf>
    <xf numFmtId="0" fontId="1" fillId="11" borderId="1" xfId="0" applyFont="1" applyFill="1" applyBorder="1" applyAlignment="1">
      <alignment vertical="top" wrapText="1"/>
    </xf>
    <xf numFmtId="0" fontId="2" fillId="0" borderId="6" xfId="0" applyFont="1" applyFill="1" applyBorder="1" applyAlignment="1">
      <alignment vertical="top" wrapText="1"/>
    </xf>
    <xf numFmtId="0" fontId="2" fillId="0" borderId="0" xfId="0" applyFont="1" applyBorder="1" applyAlignment="1">
      <alignment vertical="top" wrapText="1"/>
    </xf>
    <xf numFmtId="0" fontId="1" fillId="2" borderId="35" xfId="0" applyFont="1" applyFill="1" applyBorder="1" applyAlignment="1">
      <alignment vertical="top" wrapText="1"/>
    </xf>
    <xf numFmtId="0" fontId="1" fillId="2" borderId="9" xfId="0" applyFont="1" applyFill="1" applyBorder="1" applyAlignment="1">
      <alignment vertical="top" wrapText="1"/>
    </xf>
    <xf numFmtId="0" fontId="1" fillId="0" borderId="21" xfId="0" applyFont="1" applyBorder="1" applyAlignment="1">
      <alignment horizontal="center" vertical="top" wrapText="1"/>
    </xf>
    <xf numFmtId="0" fontId="2" fillId="0" borderId="8" xfId="0" applyNumberFormat="1" applyFont="1" applyBorder="1" applyAlignment="1">
      <alignment vertical="top" wrapText="1"/>
    </xf>
    <xf numFmtId="0" fontId="6" fillId="0" borderId="10" xfId="0" applyFont="1" applyBorder="1"/>
    <xf numFmtId="3" fontId="1" fillId="11" borderId="1" xfId="0" applyNumberFormat="1" applyFont="1" applyFill="1" applyBorder="1" applyAlignment="1">
      <alignment vertical="top" wrapText="1"/>
    </xf>
    <xf numFmtId="0" fontId="1" fillId="3" borderId="13" xfId="0" applyFont="1" applyFill="1" applyBorder="1" applyAlignment="1">
      <alignment vertical="top" wrapText="1"/>
    </xf>
    <xf numFmtId="0" fontId="1" fillId="10" borderId="11" xfId="0" applyFont="1" applyFill="1" applyBorder="1" applyAlignment="1">
      <alignment vertical="top" wrapText="1"/>
    </xf>
    <xf numFmtId="0" fontId="1" fillId="10" borderId="7" xfId="0" applyFont="1" applyFill="1" applyBorder="1" applyAlignment="1">
      <alignment vertical="top" wrapText="1"/>
    </xf>
    <xf numFmtId="0" fontId="1" fillId="10" borderId="12" xfId="0" applyFont="1" applyFill="1" applyBorder="1" applyAlignment="1">
      <alignment vertical="top" wrapText="1"/>
    </xf>
    <xf numFmtId="0" fontId="2" fillId="7" borderId="47" xfId="0" applyFont="1" applyFill="1" applyBorder="1" applyAlignment="1">
      <alignment vertical="top" wrapText="1"/>
    </xf>
    <xf numFmtId="0" fontId="5" fillId="9" borderId="16" xfId="0" applyFont="1" applyFill="1" applyBorder="1"/>
    <xf numFmtId="0" fontId="1" fillId="2" borderId="46" xfId="0" applyFont="1" applyFill="1" applyBorder="1" applyAlignment="1">
      <alignment vertical="top" wrapText="1"/>
    </xf>
    <xf numFmtId="0" fontId="3" fillId="0" borderId="16" xfId="0" applyFont="1" applyBorder="1"/>
    <xf numFmtId="0" fontId="6" fillId="0" borderId="4" xfId="0" applyFont="1" applyBorder="1"/>
    <xf numFmtId="0" fontId="1" fillId="4" borderId="13"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3" borderId="6" xfId="0" applyFont="1" applyFill="1" applyBorder="1" applyAlignment="1">
      <alignment vertical="top" wrapText="1"/>
    </xf>
    <xf numFmtId="0" fontId="1" fillId="10" borderId="1" xfId="0" applyFont="1" applyFill="1" applyBorder="1" applyAlignment="1">
      <alignment vertical="top" wrapText="1"/>
    </xf>
    <xf numFmtId="0" fontId="1" fillId="7" borderId="4" xfId="0" applyFont="1" applyFill="1" applyBorder="1" applyAlignment="1">
      <alignment horizontal="left" vertical="center" wrapText="1"/>
    </xf>
    <xf numFmtId="0" fontId="2" fillId="7" borderId="4" xfId="0" applyFont="1" applyFill="1" applyBorder="1" applyAlignment="1">
      <alignment vertical="center" wrapText="1"/>
    </xf>
    <xf numFmtId="0" fontId="1" fillId="5" borderId="2" xfId="0" applyFont="1" applyFill="1" applyBorder="1" applyAlignment="1">
      <alignment vertical="top" wrapText="1"/>
    </xf>
    <xf numFmtId="0" fontId="1" fillId="3" borderId="5" xfId="0" applyFont="1" applyFill="1" applyBorder="1" applyAlignment="1">
      <alignment vertical="top" wrapText="1"/>
    </xf>
    <xf numFmtId="164" fontId="1" fillId="0" borderId="2" xfId="0" applyNumberFormat="1" applyFont="1" applyBorder="1" applyAlignment="1">
      <alignment vertical="top" wrapText="1"/>
    </xf>
    <xf numFmtId="164" fontId="13" fillId="0" borderId="3" xfId="0" applyNumberFormat="1" applyFont="1" applyBorder="1" applyAlignment="1">
      <alignment vertical="top" wrapText="1"/>
    </xf>
    <xf numFmtId="0" fontId="1" fillId="0" borderId="2" xfId="0" applyFont="1" applyBorder="1" applyAlignment="1">
      <alignment vertical="top" wrapText="1"/>
    </xf>
    <xf numFmtId="0" fontId="1" fillId="6" borderId="11" xfId="0" applyFont="1" applyFill="1" applyBorder="1" applyAlignment="1">
      <alignment vertical="top" wrapText="1"/>
    </xf>
    <xf numFmtId="0" fontId="2" fillId="7" borderId="46" xfId="0" applyFont="1" applyFill="1" applyBorder="1" applyAlignment="1">
      <alignment vertical="top" wrapText="1"/>
    </xf>
    <xf numFmtId="0" fontId="2" fillId="0" borderId="35" xfId="0" applyFont="1" applyBorder="1" applyAlignment="1">
      <alignment vertical="top" wrapText="1"/>
    </xf>
    <xf numFmtId="0" fontId="3" fillId="0" borderId="48" xfId="0" applyFont="1" applyBorder="1"/>
    <xf numFmtId="0" fontId="3" fillId="0" borderId="49" xfId="0" applyFont="1" applyBorder="1"/>
    <xf numFmtId="0" fontId="3" fillId="0" borderId="50" xfId="0" applyFont="1" applyBorder="1"/>
    <xf numFmtId="0" fontId="2" fillId="0" borderId="18" xfId="0" applyFont="1" applyBorder="1" applyAlignment="1">
      <alignment horizontal="left" vertical="top" wrapText="1"/>
    </xf>
    <xf numFmtId="0" fontId="3" fillId="0" borderId="47" xfId="0" applyFont="1" applyBorder="1"/>
    <xf numFmtId="164" fontId="1" fillId="11" borderId="1" xfId="0" applyNumberFormat="1" applyFont="1" applyFill="1" applyBorder="1" applyAlignment="1">
      <alignment vertical="top" wrapText="1"/>
    </xf>
    <xf numFmtId="0" fontId="2" fillId="0" borderId="14" xfId="0" applyFont="1" applyBorder="1" applyAlignment="1">
      <alignment horizontal="left" vertical="top" wrapText="1"/>
    </xf>
    <xf numFmtId="0" fontId="1" fillId="2" borderId="39" xfId="0" applyFont="1" applyFill="1" applyBorder="1" applyAlignment="1">
      <alignment vertical="top" wrapText="1"/>
    </xf>
    <xf numFmtId="0" fontId="1" fillId="4" borderId="0" xfId="0" applyFont="1" applyFill="1" applyBorder="1" applyAlignment="1">
      <alignment vertical="top" wrapText="1"/>
    </xf>
    <xf numFmtId="0" fontId="1" fillId="0" borderId="15" xfId="0" applyFont="1" applyBorder="1" applyAlignment="1">
      <alignment horizontal="center" vertical="top" wrapText="1"/>
    </xf>
    <xf numFmtId="0" fontId="1" fillId="0" borderId="9" xfId="0" applyFont="1" applyBorder="1" applyAlignment="1">
      <alignment vertical="top" wrapText="1"/>
    </xf>
    <xf numFmtId="0" fontId="2" fillId="0" borderId="15" xfId="0" applyFont="1" applyBorder="1" applyAlignment="1">
      <alignment horizontal="left" vertical="top" wrapText="1"/>
    </xf>
    <xf numFmtId="0" fontId="2" fillId="7" borderId="51" xfId="0" applyFont="1" applyFill="1" applyBorder="1" applyAlignment="1">
      <alignment vertical="top" wrapText="1"/>
    </xf>
    <xf numFmtId="0" fontId="1" fillId="9" borderId="10" xfId="0" applyFont="1" applyFill="1" applyBorder="1" applyAlignment="1">
      <alignment vertical="top" wrapText="1"/>
    </xf>
    <xf numFmtId="0" fontId="3" fillId="0" borderId="9" xfId="0" applyFont="1" applyBorder="1" applyAlignment="1">
      <alignment wrapText="1"/>
    </xf>
    <xf numFmtId="0" fontId="2" fillId="0" borderId="6" xfId="0" applyFont="1" applyBorder="1" applyAlignment="1">
      <alignment horizontal="left" vertical="top"/>
    </xf>
    <xf numFmtId="164" fontId="2" fillId="0" borderId="3" xfId="0" applyNumberFormat="1" applyFont="1" applyBorder="1" applyAlignment="1">
      <alignment vertical="top" wrapText="1"/>
    </xf>
    <xf numFmtId="164" fontId="2" fillId="5" borderId="7" xfId="0" applyNumberFormat="1" applyFont="1" applyFill="1" applyBorder="1" applyAlignment="1">
      <alignment vertical="top" wrapText="1"/>
    </xf>
    <xf numFmtId="164" fontId="2" fillId="11" borderId="1" xfId="0" applyNumberFormat="1" applyFont="1" applyFill="1" applyBorder="1" applyAlignment="1">
      <alignment vertical="top" wrapText="1"/>
    </xf>
    <xf numFmtId="0" fontId="2" fillId="0" borderId="12" xfId="0" applyFont="1" applyBorder="1" applyAlignment="1">
      <alignment horizontal="left" vertical="top" wrapText="1" readingOrder="1"/>
    </xf>
    <xf numFmtId="0" fontId="2" fillId="0" borderId="6" xfId="0" applyFont="1" applyFill="1" applyBorder="1" applyAlignment="1">
      <alignment horizontal="left" vertical="top"/>
    </xf>
    <xf numFmtId="0" fontId="3" fillId="9" borderId="10" xfId="0" applyFont="1" applyFill="1" applyBorder="1" applyAlignment="1">
      <alignment horizontal="left" vertical="top" wrapText="1"/>
    </xf>
    <xf numFmtId="0" fontId="2" fillId="7" borderId="9" xfId="0" applyFont="1" applyFill="1" applyBorder="1" applyAlignment="1">
      <alignment vertical="top" wrapText="1"/>
    </xf>
    <xf numFmtId="0" fontId="14" fillId="0" borderId="9" xfId="0" applyFont="1" applyBorder="1"/>
    <xf numFmtId="0" fontId="1" fillId="4" borderId="7" xfId="0" applyFont="1" applyFill="1" applyBorder="1" applyAlignment="1">
      <alignment horizontal="left" vertical="top" wrapText="1"/>
    </xf>
    <xf numFmtId="0" fontId="3" fillId="0" borderId="43" xfId="0" applyFont="1" applyBorder="1"/>
    <xf numFmtId="0" fontId="3" fillId="0" borderId="27" xfId="0" applyFont="1" applyBorder="1"/>
    <xf numFmtId="9" fontId="2" fillId="0" borderId="9" xfId="1" applyNumberFormat="1" applyFont="1" applyFill="1" applyBorder="1" applyAlignment="1">
      <alignment horizontal="center" vertical="center" wrapText="1"/>
    </xf>
    <xf numFmtId="0" fontId="1" fillId="0" borderId="1" xfId="1" applyFont="1" applyBorder="1" applyAlignment="1">
      <alignment horizontal="left" vertical="center" wrapText="1"/>
    </xf>
    <xf numFmtId="0" fontId="2" fillId="5" borderId="7" xfId="1" applyFont="1" applyFill="1" applyBorder="1" applyAlignment="1">
      <alignment vertical="center" wrapText="1"/>
    </xf>
    <xf numFmtId="0" fontId="1" fillId="4" borderId="12" xfId="1" applyFont="1" applyFill="1" applyBorder="1" applyAlignment="1">
      <alignment horizontal="left" vertical="center" wrapText="1"/>
    </xf>
    <xf numFmtId="9" fontId="2" fillId="0" borderId="3" xfId="1" applyNumberFormat="1" applyFont="1" applyFill="1" applyBorder="1" applyAlignment="1">
      <alignment horizontal="center" vertical="center" wrapText="1"/>
    </xf>
    <xf numFmtId="0" fontId="2" fillId="0" borderId="12" xfId="1" applyFont="1" applyBorder="1" applyAlignment="1">
      <alignment horizontal="left" vertical="center"/>
    </xf>
    <xf numFmtId="0" fontId="2" fillId="0" borderId="12" xfId="1" applyFont="1" applyBorder="1" applyAlignment="1">
      <alignment horizontal="left" vertical="center" wrapText="1"/>
    </xf>
    <xf numFmtId="0" fontId="1" fillId="10" borderId="2" xfId="0" applyFont="1" applyFill="1" applyBorder="1" applyAlignment="1">
      <alignment horizontal="center" vertical="top" wrapText="1"/>
    </xf>
    <xf numFmtId="0" fontId="2" fillId="9" borderId="9" xfId="0" applyFont="1" applyFill="1" applyBorder="1" applyAlignment="1">
      <alignment horizontal="left" vertical="top" wrapText="1"/>
    </xf>
    <xf numFmtId="0" fontId="1" fillId="4" borderId="12" xfId="0" applyFont="1" applyFill="1" applyBorder="1" applyAlignment="1">
      <alignment horizontal="center" vertical="top" wrapText="1"/>
    </xf>
    <xf numFmtId="0" fontId="2" fillId="9" borderId="10" xfId="0" applyFont="1" applyFill="1" applyBorder="1" applyAlignment="1">
      <alignment horizontal="left" vertical="top" wrapText="1"/>
    </xf>
    <xf numFmtId="0" fontId="2" fillId="0" borderId="0" xfId="0" applyFont="1" applyBorder="1" applyAlignment="1">
      <alignment vertical="top"/>
    </xf>
    <xf numFmtId="0" fontId="1" fillId="3" borderId="4" xfId="0" applyFont="1" applyFill="1" applyBorder="1" applyAlignment="1">
      <alignment vertical="top" wrapText="1"/>
    </xf>
    <xf numFmtId="0" fontId="2" fillId="9" borderId="13" xfId="0" applyFont="1" applyFill="1" applyBorder="1" applyAlignment="1">
      <alignment horizontal="left" vertical="top" wrapText="1"/>
    </xf>
    <xf numFmtId="0" fontId="2" fillId="0" borderId="14" xfId="0" applyFont="1" applyBorder="1" applyAlignment="1">
      <alignment vertical="top"/>
    </xf>
    <xf numFmtId="0" fontId="1" fillId="6" borderId="2" xfId="0" applyFont="1" applyFill="1" applyBorder="1" applyAlignment="1">
      <alignment vertical="top" wrapText="1"/>
    </xf>
    <xf numFmtId="0" fontId="2" fillId="9" borderId="5" xfId="0" applyFont="1" applyFill="1" applyBorder="1" applyAlignment="1">
      <alignment horizontal="left" vertical="top" wrapText="1"/>
    </xf>
    <xf numFmtId="0" fontId="2" fillId="0" borderId="8" xfId="0" applyFont="1" applyBorder="1" applyAlignment="1">
      <alignment vertical="top"/>
    </xf>
    <xf numFmtId="0" fontId="1" fillId="0" borderId="11" xfId="0" applyFont="1" applyBorder="1" applyAlignment="1">
      <alignment vertical="top" wrapText="1"/>
    </xf>
    <xf numFmtId="0" fontId="1" fillId="5" borderId="5" xfId="0" applyFont="1" applyFill="1" applyBorder="1" applyAlignment="1">
      <alignment vertical="top" wrapText="1"/>
    </xf>
    <xf numFmtId="164" fontId="1" fillId="10" borderId="3" xfId="0" applyNumberFormat="1" applyFont="1" applyFill="1" applyBorder="1" applyAlignment="1">
      <alignment vertical="top" wrapText="1"/>
    </xf>
    <xf numFmtId="0" fontId="1" fillId="8" borderId="10" xfId="0" applyFont="1" applyFill="1" applyBorder="1" applyAlignment="1">
      <alignment vertical="top" wrapText="1"/>
    </xf>
    <xf numFmtId="0" fontId="1" fillId="8" borderId="2" xfId="0" applyFont="1" applyFill="1" applyBorder="1" applyAlignment="1">
      <alignment vertical="top" wrapText="1"/>
    </xf>
    <xf numFmtId="0" fontId="2" fillId="7" borderId="16" xfId="0" applyFont="1" applyFill="1" applyBorder="1" applyAlignment="1">
      <alignment vertical="top" wrapText="1"/>
    </xf>
    <xf numFmtId="0" fontId="3" fillId="0" borderId="31" xfId="0" applyFont="1" applyBorder="1"/>
    <xf numFmtId="0" fontId="5" fillId="11" borderId="0" xfId="0" applyFont="1" applyFill="1" applyAlignment="1">
      <alignment vertical="top"/>
    </xf>
    <xf numFmtId="0" fontId="1" fillId="0" borderId="11" xfId="0" applyFont="1" applyFill="1" applyBorder="1" applyAlignment="1">
      <alignment vertical="top" wrapText="1"/>
    </xf>
    <xf numFmtId="9" fontId="1" fillId="7" borderId="4" xfId="0" applyNumberFormat="1" applyFont="1" applyFill="1" applyBorder="1" applyAlignment="1">
      <alignment horizontal="left" vertical="center" wrapText="1"/>
    </xf>
    <xf numFmtId="0" fontId="3" fillId="0" borderId="52" xfId="0" applyFont="1" applyBorder="1"/>
    <xf numFmtId="0" fontId="2" fillId="9" borderId="35" xfId="0" applyFont="1" applyFill="1" applyBorder="1" applyAlignment="1">
      <alignment horizontal="left" vertical="top" wrapText="1"/>
    </xf>
    <xf numFmtId="0" fontId="1" fillId="9" borderId="7" xfId="0" applyFont="1" applyFill="1" applyBorder="1" applyAlignment="1">
      <alignment horizontal="center" vertical="top" wrapText="1"/>
    </xf>
    <xf numFmtId="0" fontId="3" fillId="9" borderId="0" xfId="0" applyFont="1" applyFill="1"/>
    <xf numFmtId="0" fontId="3" fillId="9" borderId="10" xfId="0" applyFont="1" applyFill="1" applyBorder="1"/>
    <xf numFmtId="0" fontId="1" fillId="9" borderId="3" xfId="0" applyFont="1" applyFill="1" applyBorder="1" applyAlignment="1">
      <alignment horizontal="center" vertical="top" wrapText="1"/>
    </xf>
    <xf numFmtId="0" fontId="2" fillId="9" borderId="1" xfId="0" applyFont="1" applyFill="1" applyBorder="1" applyAlignment="1">
      <alignment vertical="top" wrapText="1"/>
    </xf>
    <xf numFmtId="0" fontId="2" fillId="13" borderId="1" xfId="0" applyFont="1" applyFill="1" applyBorder="1" applyAlignment="1">
      <alignment vertical="top" wrapText="1"/>
    </xf>
    <xf numFmtId="0" fontId="3" fillId="9" borderId="31" xfId="0" applyFont="1" applyFill="1" applyBorder="1"/>
    <xf numFmtId="0" fontId="5" fillId="9" borderId="0" xfId="0" applyFont="1" applyFill="1"/>
    <xf numFmtId="0" fontId="2" fillId="9" borderId="0" xfId="0" applyFont="1" applyFill="1" applyBorder="1" applyAlignment="1">
      <alignment vertical="top" wrapText="1"/>
    </xf>
    <xf numFmtId="0" fontId="1" fillId="9" borderId="6" xfId="0" applyFont="1" applyFill="1" applyBorder="1" applyAlignment="1">
      <alignment horizontal="left" vertical="top" wrapText="1"/>
    </xf>
    <xf numFmtId="0" fontId="1" fillId="9" borderId="12" xfId="0" applyFont="1" applyFill="1" applyBorder="1" applyAlignment="1">
      <alignment horizontal="left" vertical="top" wrapText="1"/>
    </xf>
    <xf numFmtId="0" fontId="2" fillId="9" borderId="14" xfId="0" applyFont="1" applyFill="1" applyBorder="1"/>
    <xf numFmtId="0" fontId="3" fillId="9" borderId="16" xfId="0" applyFont="1" applyFill="1" applyBorder="1"/>
    <xf numFmtId="0" fontId="1" fillId="10" borderId="35" xfId="0" applyFont="1" applyFill="1" applyBorder="1" applyAlignment="1">
      <alignment vertical="top" wrapText="1"/>
    </xf>
    <xf numFmtId="0" fontId="1" fillId="9" borderId="7" xfId="0" applyFont="1" applyFill="1" applyBorder="1" applyAlignment="1">
      <alignment vertical="top" wrapText="1"/>
    </xf>
    <xf numFmtId="0" fontId="1" fillId="9" borderId="3" xfId="0" applyFont="1" applyFill="1" applyBorder="1" applyAlignment="1">
      <alignment vertical="top" wrapText="1"/>
    </xf>
    <xf numFmtId="0" fontId="2" fillId="9" borderId="35" xfId="0" applyFont="1" applyFill="1" applyBorder="1" applyAlignment="1">
      <alignment vertical="top" wrapText="1"/>
    </xf>
    <xf numFmtId="0" fontId="1" fillId="9" borderId="9" xfId="0" applyFont="1" applyFill="1" applyBorder="1" applyAlignment="1">
      <alignment horizontal="center" vertical="top" wrapText="1"/>
    </xf>
    <xf numFmtId="0" fontId="1" fillId="13" borderId="1" xfId="0" applyFont="1" applyFill="1" applyBorder="1" applyAlignment="1">
      <alignment vertical="top" wrapText="1"/>
    </xf>
    <xf numFmtId="0" fontId="2" fillId="0" borderId="33" xfId="0" applyFont="1" applyBorder="1" applyAlignment="1">
      <alignment horizontal="left" vertical="top" wrapText="1"/>
    </xf>
    <xf numFmtId="0" fontId="2" fillId="0" borderId="53" xfId="0" applyFont="1" applyBorder="1" applyAlignment="1">
      <alignment vertical="top" wrapText="1"/>
    </xf>
    <xf numFmtId="0" fontId="3" fillId="0" borderId="11" xfId="0" applyFont="1" applyBorder="1"/>
    <xf numFmtId="9" fontId="1" fillId="7" borderId="13" xfId="0" applyNumberFormat="1" applyFont="1" applyFill="1" applyBorder="1" applyAlignment="1">
      <alignment horizontal="left" vertical="center" wrapText="1"/>
    </xf>
    <xf numFmtId="9" fontId="1" fillId="11" borderId="6" xfId="0" applyNumberFormat="1" applyFont="1" applyFill="1" applyBorder="1" applyAlignment="1">
      <alignment vertical="top" wrapText="1"/>
    </xf>
    <xf numFmtId="0" fontId="2" fillId="9" borderId="15" xfId="0" applyFont="1" applyFill="1" applyBorder="1" applyAlignment="1">
      <alignment vertical="top" wrapText="1"/>
    </xf>
    <xf numFmtId="0" fontId="2" fillId="9" borderId="39" xfId="0" applyFont="1" applyFill="1" applyBorder="1" applyAlignment="1">
      <alignment vertical="top" wrapText="1"/>
    </xf>
    <xf numFmtId="0" fontId="2" fillId="9" borderId="46" xfId="0" applyFont="1" applyFill="1" applyBorder="1" applyAlignment="1">
      <alignment vertical="top" wrapText="1"/>
    </xf>
    <xf numFmtId="0" fontId="1" fillId="9" borderId="15" xfId="0" applyFont="1" applyFill="1" applyBorder="1" applyAlignment="1">
      <alignment horizontal="center" vertical="top" wrapText="1"/>
    </xf>
    <xf numFmtId="0" fontId="2" fillId="9" borderId="3" xfId="0" applyNumberFormat="1" applyFont="1" applyFill="1" applyBorder="1" applyAlignment="1">
      <alignment vertical="top" wrapText="1"/>
    </xf>
    <xf numFmtId="0" fontId="2" fillId="9" borderId="8" xfId="0" applyNumberFormat="1" applyFont="1" applyFill="1" applyBorder="1" applyAlignment="1">
      <alignment vertical="top" wrapText="1"/>
    </xf>
    <xf numFmtId="0" fontId="2" fillId="9" borderId="3" xfId="0" quotePrefix="1" applyFont="1" applyFill="1" applyBorder="1" applyAlignment="1">
      <alignment vertical="top" wrapText="1"/>
    </xf>
    <xf numFmtId="0" fontId="2" fillId="9" borderId="8" xfId="0" quotePrefix="1" applyFont="1" applyFill="1" applyBorder="1" applyAlignment="1">
      <alignment vertical="top" wrapText="1"/>
    </xf>
    <xf numFmtId="0" fontId="2" fillId="9" borderId="17" xfId="0" applyFont="1" applyFill="1" applyBorder="1" applyAlignment="1">
      <alignment horizontal="center" vertical="top" wrapText="1"/>
    </xf>
    <xf numFmtId="0" fontId="2" fillId="9" borderId="51" xfId="0" applyFont="1" applyFill="1" applyBorder="1" applyAlignment="1">
      <alignment vertical="top" wrapText="1"/>
    </xf>
    <xf numFmtId="9" fontId="2" fillId="9" borderId="17" xfId="1" applyNumberFormat="1" applyFont="1" applyFill="1" applyBorder="1" applyAlignment="1">
      <alignment horizontal="left" vertical="center" wrapText="1"/>
    </xf>
    <xf numFmtId="0" fontId="1" fillId="9" borderId="1" xfId="1" applyFont="1" applyFill="1" applyBorder="1" applyAlignment="1">
      <alignment horizontal="left" vertical="center" wrapText="1"/>
    </xf>
    <xf numFmtId="0" fontId="2" fillId="9" borderId="0" xfId="1" applyFont="1" applyFill="1" applyBorder="1" applyAlignment="1">
      <alignment horizontal="center" vertical="center" wrapText="1"/>
    </xf>
    <xf numFmtId="0" fontId="2" fillId="9" borderId="1" xfId="1" applyFont="1" applyFill="1" applyBorder="1" applyAlignment="1">
      <alignment horizontal="center" vertical="center" wrapText="1"/>
    </xf>
    <xf numFmtId="0" fontId="2" fillId="9" borderId="6" xfId="1" applyFont="1" applyFill="1" applyBorder="1" applyAlignment="1">
      <alignment horizontal="center" vertical="center" wrapText="1"/>
    </xf>
    <xf numFmtId="0" fontId="2" fillId="9" borderId="11" xfId="0" quotePrefix="1" applyFont="1" applyFill="1" applyBorder="1" applyAlignment="1">
      <alignment vertical="top" wrapText="1"/>
    </xf>
    <xf numFmtId="0" fontId="2" fillId="9" borderId="17" xfId="0" applyFont="1" applyFill="1" applyBorder="1" applyAlignment="1">
      <alignment horizontal="left" vertical="top" wrapText="1"/>
    </xf>
    <xf numFmtId="164" fontId="2" fillId="9" borderId="3" xfId="2" applyNumberFormat="1" applyFont="1" applyFill="1" applyBorder="1" applyAlignment="1">
      <alignment horizontal="right" vertical="top" wrapText="1"/>
    </xf>
    <xf numFmtId="164" fontId="2" fillId="9" borderId="8" xfId="2" applyNumberFormat="1" applyFont="1" applyFill="1" applyBorder="1" applyAlignment="1">
      <alignment horizontal="right" vertical="top" wrapText="1"/>
    </xf>
    <xf numFmtId="0" fontId="2" fillId="9" borderId="18" xfId="0" applyFont="1" applyFill="1" applyBorder="1" applyAlignment="1">
      <alignment vertical="top" wrapText="1"/>
    </xf>
    <xf numFmtId="0" fontId="8" fillId="9" borderId="3" xfId="0" applyFont="1" applyFill="1" applyBorder="1" applyAlignment="1">
      <alignment vertical="top" wrapText="1"/>
    </xf>
    <xf numFmtId="0" fontId="2" fillId="9" borderId="41" xfId="0" applyFont="1" applyFill="1" applyBorder="1" applyAlignment="1">
      <alignment vertical="top" wrapText="1"/>
    </xf>
    <xf numFmtId="0" fontId="2" fillId="9" borderId="21" xfId="0" applyFont="1" applyFill="1" applyBorder="1" applyAlignment="1">
      <alignment vertical="top" wrapText="1"/>
    </xf>
    <xf numFmtId="0" fontId="2" fillId="13" borderId="7" xfId="0" applyFont="1" applyFill="1" applyBorder="1" applyAlignment="1">
      <alignment vertical="top" wrapText="1"/>
    </xf>
    <xf numFmtId="0" fontId="2" fillId="13" borderId="6" xfId="0" applyFont="1" applyFill="1" applyBorder="1" applyAlignment="1">
      <alignment vertical="top" wrapText="1"/>
    </xf>
    <xf numFmtId="9" fontId="1" fillId="11" borderId="7" xfId="0" applyNumberFormat="1" applyFont="1" applyFill="1" applyBorder="1" applyAlignment="1">
      <alignment vertical="top" wrapText="1"/>
    </xf>
    <xf numFmtId="0" fontId="1" fillId="11" borderId="1" xfId="1" applyFont="1" applyFill="1" applyBorder="1" applyAlignment="1">
      <alignment vertical="center" wrapText="1"/>
    </xf>
    <xf numFmtId="3" fontId="1" fillId="11" borderId="1" xfId="1" applyNumberFormat="1" applyFont="1" applyFill="1" applyBorder="1" applyAlignment="1">
      <alignment vertical="center" wrapText="1"/>
    </xf>
    <xf numFmtId="3" fontId="1" fillId="11" borderId="1" xfId="0" applyNumberFormat="1" applyFont="1" applyFill="1" applyBorder="1" applyAlignment="1">
      <alignment horizontal="left" vertical="top" wrapText="1"/>
    </xf>
    <xf numFmtId="0" fontId="3" fillId="9" borderId="11" xfId="0" applyFont="1" applyFill="1" applyBorder="1" applyAlignment="1">
      <alignment horizontal="left" vertical="top" wrapText="1"/>
    </xf>
    <xf numFmtId="164" fontId="2" fillId="9" borderId="8" xfId="0" applyNumberFormat="1" applyFont="1" applyFill="1" applyBorder="1" applyAlignment="1">
      <alignment vertical="top" wrapText="1"/>
    </xf>
    <xf numFmtId="10" fontId="2" fillId="9" borderId="8" xfId="0" applyNumberFormat="1" applyFont="1" applyFill="1" applyBorder="1" applyAlignment="1">
      <alignment vertical="top" wrapText="1"/>
    </xf>
    <xf numFmtId="166" fontId="2" fillId="9" borderId="1" xfId="0" applyNumberFormat="1" applyFont="1" applyFill="1" applyBorder="1" applyAlignment="1">
      <alignment vertical="top" wrapText="1"/>
    </xf>
    <xf numFmtId="3" fontId="2" fillId="9" borderId="8" xfId="0" applyNumberFormat="1" applyFont="1" applyFill="1" applyBorder="1" applyAlignment="1">
      <alignment vertical="top" wrapText="1"/>
    </xf>
    <xf numFmtId="3" fontId="2" fillId="9" borderId="6" xfId="0" applyNumberFormat="1" applyFont="1" applyFill="1" applyBorder="1" applyAlignment="1">
      <alignment horizontal="right" vertical="top"/>
    </xf>
    <xf numFmtId="3" fontId="2" fillId="9" borderId="1" xfId="0" applyNumberFormat="1" applyFont="1" applyFill="1" applyBorder="1" applyAlignment="1">
      <alignment horizontal="right" vertical="top"/>
    </xf>
    <xf numFmtId="9" fontId="1" fillId="9" borderId="11" xfId="0" applyNumberFormat="1" applyFont="1" applyFill="1" applyBorder="1" applyAlignment="1">
      <alignment horizontal="left" vertical="center" wrapText="1"/>
    </xf>
    <xf numFmtId="9" fontId="13" fillId="9" borderId="13" xfId="0" applyNumberFormat="1" applyFont="1" applyFill="1" applyBorder="1" applyAlignment="1">
      <alignment horizontal="left" vertical="center" wrapText="1"/>
    </xf>
    <xf numFmtId="9" fontId="1" fillId="14" borderId="13" xfId="0" applyNumberFormat="1" applyFont="1" applyFill="1" applyBorder="1" applyAlignment="1">
      <alignment horizontal="left" vertical="center" wrapText="1"/>
    </xf>
    <xf numFmtId="0" fontId="1" fillId="9" borderId="54" xfId="0" applyFont="1" applyFill="1" applyBorder="1" applyAlignment="1">
      <alignment horizontal="center" vertical="top" wrapText="1"/>
    </xf>
    <xf numFmtId="0" fontId="2" fillId="15" borderId="7" xfId="0" applyFont="1" applyFill="1" applyBorder="1" applyAlignment="1">
      <alignment vertical="top" wrapText="1"/>
    </xf>
    <xf numFmtId="0" fontId="1" fillId="11" borderId="7" xfId="0" applyFont="1" applyFill="1" applyBorder="1" applyAlignment="1">
      <alignment horizontal="right" vertical="top" wrapText="1"/>
    </xf>
    <xf numFmtId="9" fontId="1" fillId="11" borderId="1" xfId="0" applyNumberFormat="1" applyFont="1" applyFill="1" applyBorder="1" applyAlignment="1">
      <alignment vertical="top" wrapText="1"/>
    </xf>
    <xf numFmtId="10" fontId="1" fillId="11" borderId="1" xfId="0" applyNumberFormat="1" applyFont="1" applyFill="1" applyBorder="1" applyAlignment="1">
      <alignment vertical="top" wrapText="1"/>
    </xf>
    <xf numFmtId="0" fontId="1" fillId="11" borderId="11" xfId="0" applyFont="1" applyFill="1" applyBorder="1" applyAlignment="1">
      <alignment vertical="top" wrapText="1"/>
    </xf>
    <xf numFmtId="0" fontId="1" fillId="11" borderId="15" xfId="0" applyFont="1" applyFill="1" applyBorder="1" applyAlignment="1">
      <alignment vertical="top" wrapText="1"/>
    </xf>
    <xf numFmtId="0" fontId="1" fillId="11" borderId="1" xfId="0" applyFont="1" applyFill="1" applyBorder="1" applyAlignment="1">
      <alignment horizontal="right" vertical="top" wrapText="1"/>
    </xf>
    <xf numFmtId="164" fontId="1" fillId="11" borderId="1" xfId="0" applyNumberFormat="1" applyFont="1" applyFill="1" applyBorder="1" applyAlignment="1">
      <alignment horizontal="right" vertical="top" wrapText="1"/>
    </xf>
    <xf numFmtId="166" fontId="1" fillId="11" borderId="1" xfId="0" applyNumberFormat="1" applyFont="1" applyFill="1" applyBorder="1" applyAlignment="1">
      <alignment horizontal="right" vertical="top" wrapText="1"/>
    </xf>
    <xf numFmtId="10" fontId="1" fillId="11" borderId="1" xfId="0" applyNumberFormat="1" applyFont="1" applyFill="1" applyBorder="1" applyAlignment="1">
      <alignment horizontal="right" vertical="top" wrapText="1"/>
    </xf>
    <xf numFmtId="0" fontId="1" fillId="11" borderId="16" xfId="0" applyFont="1" applyFill="1" applyBorder="1" applyAlignment="1">
      <alignment vertical="top" wrapText="1"/>
    </xf>
    <xf numFmtId="10" fontId="2" fillId="9" borderId="3" xfId="3" applyNumberFormat="1" applyFont="1" applyFill="1" applyBorder="1" applyAlignment="1">
      <alignment vertical="top" wrapText="1"/>
    </xf>
    <xf numFmtId="164" fontId="1" fillId="11" borderId="6" xfId="0" applyNumberFormat="1" applyFont="1" applyFill="1" applyBorder="1" applyAlignment="1">
      <alignment vertical="top" wrapText="1"/>
    </xf>
    <xf numFmtId="3" fontId="1" fillId="11" borderId="5" xfId="0" applyNumberFormat="1" applyFont="1" applyFill="1" applyBorder="1" applyAlignment="1">
      <alignment vertical="top" wrapText="1"/>
    </xf>
    <xf numFmtId="10" fontId="1" fillId="5" borderId="7" xfId="0" applyNumberFormat="1" applyFont="1" applyFill="1" applyBorder="1" applyAlignment="1">
      <alignment vertical="top" wrapText="1"/>
    </xf>
    <xf numFmtId="10" fontId="2" fillId="0" borderId="3" xfId="2" applyNumberFormat="1" applyFont="1" applyBorder="1" applyAlignment="1">
      <alignment vertical="top" wrapText="1"/>
    </xf>
    <xf numFmtId="9" fontId="2" fillId="0" borderId="3" xfId="2" applyNumberFormat="1" applyFont="1" applyBorder="1" applyAlignment="1">
      <alignment vertical="top" wrapText="1"/>
    </xf>
    <xf numFmtId="10" fontId="1" fillId="11" borderId="3" xfId="2" applyNumberFormat="1" applyFont="1" applyFill="1" applyBorder="1" applyAlignment="1">
      <alignment vertical="top" wrapText="1"/>
    </xf>
    <xf numFmtId="10" fontId="2" fillId="9" borderId="3" xfId="2" applyNumberFormat="1" applyFont="1" applyFill="1" applyBorder="1" applyAlignment="1">
      <alignment vertical="top" wrapText="1"/>
    </xf>
    <xf numFmtId="10" fontId="2" fillId="9" borderId="8" xfId="2" applyNumberFormat="1" applyFont="1" applyFill="1" applyBorder="1" applyAlignment="1">
      <alignment vertical="top" wrapText="1"/>
    </xf>
    <xf numFmtId="3" fontId="1" fillId="11" borderId="6" xfId="0" applyNumberFormat="1" applyFont="1" applyFill="1" applyBorder="1" applyAlignment="1">
      <alignment vertical="top" wrapText="1"/>
    </xf>
    <xf numFmtId="0" fontId="3" fillId="9" borderId="16" xfId="0" quotePrefix="1" applyFont="1" applyFill="1" applyBorder="1" applyAlignment="1">
      <alignment vertical="top" wrapText="1"/>
    </xf>
    <xf numFmtId="0" fontId="1" fillId="11" borderId="1" xfId="0" applyFont="1" applyFill="1" applyBorder="1" applyAlignment="1">
      <alignment horizontal="left" vertical="top" wrapText="1"/>
    </xf>
    <xf numFmtId="0" fontId="1" fillId="11" borderId="34" xfId="0" applyFont="1" applyFill="1" applyBorder="1" applyAlignment="1">
      <alignment vertical="top" wrapText="1"/>
    </xf>
    <xf numFmtId="0" fontId="1" fillId="0" borderId="8" xfId="0" applyFont="1" applyFill="1" applyBorder="1" applyAlignment="1">
      <alignment vertical="top" wrapText="1"/>
    </xf>
    <xf numFmtId="0" fontId="3" fillId="16" borderId="0" xfId="0" applyFont="1" applyFill="1" applyBorder="1"/>
    <xf numFmtId="0" fontId="5" fillId="0" borderId="1" xfId="0" applyFont="1" applyFill="1" applyBorder="1"/>
    <xf numFmtId="0" fontId="3" fillId="0" borderId="0" xfId="0" applyFont="1" applyFill="1" applyBorder="1"/>
    <xf numFmtId="0" fontId="1" fillId="17" borderId="11" xfId="0" applyFont="1" applyFill="1" applyBorder="1" applyAlignment="1">
      <alignment vertical="top" wrapText="1"/>
    </xf>
    <xf numFmtId="0" fontId="1" fillId="18" borderId="14" xfId="0" applyFont="1" applyFill="1" applyBorder="1" applyAlignment="1">
      <alignment vertical="top" wrapText="1"/>
    </xf>
    <xf numFmtId="0" fontId="1" fillId="18" borderId="11" xfId="0" applyFont="1" applyFill="1" applyBorder="1" applyAlignment="1">
      <alignment vertical="top" wrapText="1"/>
    </xf>
    <xf numFmtId="0" fontId="1" fillId="19" borderId="17" xfId="0" applyFont="1" applyFill="1" applyBorder="1" applyAlignment="1">
      <alignment vertical="top" wrapText="1"/>
    </xf>
    <xf numFmtId="0" fontId="1" fillId="19" borderId="14" xfId="0" applyFont="1" applyFill="1" applyBorder="1" applyAlignment="1">
      <alignment vertical="top" wrapText="1"/>
    </xf>
    <xf numFmtId="0" fontId="1" fillId="19" borderId="11" xfId="0" applyFont="1" applyFill="1" applyBorder="1" applyAlignment="1">
      <alignment vertical="top" wrapText="1"/>
    </xf>
    <xf numFmtId="0" fontId="1" fillId="19" borderId="13" xfId="0" applyFont="1" applyFill="1" applyBorder="1" applyAlignment="1">
      <alignment vertical="top" wrapText="1"/>
    </xf>
    <xf numFmtId="0" fontId="1" fillId="20" borderId="11" xfId="0" applyFont="1" applyFill="1" applyBorder="1" applyAlignment="1">
      <alignment vertical="top" wrapText="1"/>
    </xf>
    <xf numFmtId="0" fontId="1" fillId="0" borderId="7" xfId="0" applyFont="1" applyFill="1" applyBorder="1" applyAlignment="1">
      <alignment horizontal="center" vertical="top" wrapText="1"/>
    </xf>
    <xf numFmtId="0" fontId="2" fillId="0" borderId="7" xfId="0" applyFont="1" applyFill="1" applyBorder="1" applyAlignment="1">
      <alignment vertical="top" wrapText="1"/>
    </xf>
    <xf numFmtId="0" fontId="16" fillId="21" borderId="7" xfId="0" applyFont="1" applyFill="1" applyBorder="1" applyAlignment="1">
      <alignment vertical="top" wrapText="1"/>
    </xf>
    <xf numFmtId="0" fontId="16" fillId="21" borderId="12" xfId="0" applyFont="1" applyFill="1" applyBorder="1" applyAlignment="1">
      <alignment vertical="top" wrapText="1"/>
    </xf>
    <xf numFmtId="0" fontId="16" fillId="21" borderId="1" xfId="0" applyFont="1" applyFill="1" applyBorder="1" applyAlignment="1">
      <alignment vertical="top" wrapText="1"/>
    </xf>
    <xf numFmtId="0" fontId="6" fillId="20" borderId="10" xfId="0" applyFont="1" applyFill="1" applyBorder="1"/>
    <xf numFmtId="0" fontId="1" fillId="0" borderId="3" xfId="0" applyFont="1" applyFill="1" applyBorder="1" applyAlignment="1">
      <alignment horizontal="center" vertical="top" wrapText="1"/>
    </xf>
    <xf numFmtId="0" fontId="2" fillId="22" borderId="11" xfId="0" applyFont="1" applyFill="1" applyBorder="1" applyAlignment="1">
      <alignment vertical="top" wrapText="1"/>
    </xf>
    <xf numFmtId="0" fontId="2" fillId="23" borderId="11" xfId="0" applyFont="1" applyFill="1" applyBorder="1" applyAlignment="1">
      <alignment vertical="top" wrapText="1"/>
    </xf>
    <xf numFmtId="0" fontId="2" fillId="23" borderId="13" xfId="0" applyFont="1" applyFill="1" applyBorder="1" applyAlignment="1">
      <alignment vertical="top" wrapText="1"/>
    </xf>
    <xf numFmtId="0" fontId="3" fillId="20" borderId="10" xfId="0" applyFont="1" applyFill="1" applyBorder="1"/>
    <xf numFmtId="0" fontId="2" fillId="0" borderId="0" xfId="0" applyFont="1" applyFill="1" applyBorder="1" applyAlignment="1">
      <alignment vertical="top" wrapText="1"/>
    </xf>
    <xf numFmtId="0" fontId="1" fillId="24" borderId="6" xfId="0" applyFont="1" applyFill="1" applyBorder="1" applyAlignment="1">
      <alignment vertical="top" wrapText="1"/>
    </xf>
    <xf numFmtId="0" fontId="1" fillId="24" borderId="1" xfId="0" applyFont="1" applyFill="1" applyBorder="1" applyAlignment="1">
      <alignment vertical="top" wrapText="1"/>
    </xf>
    <xf numFmtId="0" fontId="1" fillId="25" borderId="7" xfId="0" applyFont="1" applyFill="1" applyBorder="1" applyAlignment="1">
      <alignment vertical="top" wrapText="1"/>
    </xf>
    <xf numFmtId="0" fontId="1" fillId="25" borderId="12" xfId="0" applyFont="1" applyFill="1" applyBorder="1" applyAlignment="1">
      <alignment vertical="top" wrapText="1"/>
    </xf>
    <xf numFmtId="0" fontId="1" fillId="16"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2" fillId="26" borderId="1" xfId="0" applyFont="1" applyFill="1" applyBorder="1" applyAlignment="1">
      <alignment vertical="top" wrapText="1"/>
    </xf>
    <xf numFmtId="9" fontId="1" fillId="23" borderId="1" xfId="0" applyNumberFormat="1" applyFont="1" applyFill="1" applyBorder="1" applyAlignment="1">
      <alignment horizontal="right" vertical="top" wrapText="1"/>
    </xf>
    <xf numFmtId="0" fontId="2" fillId="11" borderId="6" xfId="0" applyFont="1" applyFill="1" applyBorder="1" applyAlignment="1">
      <alignment horizontal="right" vertical="top" wrapText="1"/>
    </xf>
    <xf numFmtId="0" fontId="2" fillId="0" borderId="4" xfId="0" applyFont="1" applyFill="1" applyBorder="1" applyAlignment="1">
      <alignment vertical="top" wrapText="1"/>
    </xf>
    <xf numFmtId="0" fontId="1" fillId="18" borderId="6" xfId="0" applyFont="1" applyFill="1" applyBorder="1" applyAlignment="1">
      <alignment vertical="top" wrapText="1"/>
    </xf>
    <xf numFmtId="0" fontId="1" fillId="18" borderId="1" xfId="0" applyFont="1" applyFill="1" applyBorder="1" applyAlignment="1">
      <alignment vertical="top" wrapText="1"/>
    </xf>
    <xf numFmtId="0" fontId="1" fillId="19" borderId="7" xfId="0" applyFont="1" applyFill="1" applyBorder="1" applyAlignment="1">
      <alignment vertical="top" wrapText="1"/>
    </xf>
    <xf numFmtId="9" fontId="2" fillId="0" borderId="5" xfId="0" applyNumberFormat="1" applyFont="1" applyFill="1" applyBorder="1" applyAlignment="1">
      <alignment vertical="top" wrapText="1"/>
    </xf>
    <xf numFmtId="0" fontId="2" fillId="22" borderId="1" xfId="0" applyFont="1" applyFill="1" applyBorder="1" applyAlignment="1">
      <alignment vertical="top" wrapText="1"/>
    </xf>
    <xf numFmtId="9" fontId="1" fillId="23" borderId="1" xfId="0" applyNumberFormat="1" applyFont="1" applyFill="1" applyBorder="1" applyAlignment="1">
      <alignment vertical="top" wrapText="1"/>
    </xf>
    <xf numFmtId="0" fontId="2" fillId="0" borderId="5" xfId="0" applyFont="1" applyFill="1" applyBorder="1" applyAlignment="1">
      <alignment vertical="top" wrapText="1"/>
    </xf>
    <xf numFmtId="0" fontId="1" fillId="24" borderId="36" xfId="0" applyFont="1" applyFill="1" applyBorder="1" applyAlignment="1">
      <alignment vertical="top" wrapText="1"/>
    </xf>
    <xf numFmtId="0" fontId="1" fillId="18" borderId="5" xfId="0" applyFont="1" applyFill="1" applyBorder="1" applyAlignment="1">
      <alignment vertical="top" wrapText="1"/>
    </xf>
    <xf numFmtId="0" fontId="1" fillId="19" borderId="1" xfId="0" applyFont="1" applyFill="1" applyBorder="1" applyAlignment="1">
      <alignment vertical="top" wrapText="1"/>
    </xf>
    <xf numFmtId="0" fontId="1" fillId="19" borderId="6" xfId="0" applyFont="1" applyFill="1" applyBorder="1" applyAlignment="1">
      <alignment vertical="top" wrapText="1"/>
    </xf>
    <xf numFmtId="0" fontId="1" fillId="20" borderId="10" xfId="0" applyFont="1" applyFill="1" applyBorder="1" applyAlignment="1">
      <alignment vertical="top" wrapText="1"/>
    </xf>
    <xf numFmtId="0" fontId="2" fillId="27" borderId="1" xfId="0" applyFont="1" applyFill="1" applyBorder="1" applyAlignment="1">
      <alignment vertical="top" wrapText="1"/>
    </xf>
    <xf numFmtId="0" fontId="2" fillId="23" borderId="1" xfId="0" applyFont="1" applyFill="1" applyBorder="1" applyAlignment="1">
      <alignment vertical="top" wrapText="1"/>
    </xf>
    <xf numFmtId="0" fontId="2" fillId="23" borderId="1" xfId="0" applyFont="1" applyFill="1" applyBorder="1" applyAlignment="1">
      <alignment horizontal="center" vertical="top" wrapText="1"/>
    </xf>
    <xf numFmtId="0" fontId="2" fillId="28" borderId="1" xfId="0" applyFont="1" applyFill="1" applyBorder="1" applyAlignment="1">
      <alignment vertical="top" wrapText="1"/>
    </xf>
    <xf numFmtId="0" fontId="1" fillId="20" borderId="2" xfId="0" applyFont="1" applyFill="1" applyBorder="1" applyAlignment="1">
      <alignment vertical="top" wrapText="1"/>
    </xf>
    <xf numFmtId="0" fontId="1" fillId="23" borderId="1" xfId="0" applyFont="1" applyFill="1" applyBorder="1" applyAlignment="1">
      <alignment vertical="top" wrapText="1"/>
    </xf>
    <xf numFmtId="0" fontId="2" fillId="16" borderId="12" xfId="0" applyFont="1" applyFill="1" applyBorder="1" applyAlignment="1">
      <alignment horizontal="center" vertical="top" wrapText="1"/>
    </xf>
    <xf numFmtId="0" fontId="2" fillId="16" borderId="8" xfId="0" applyFont="1" applyFill="1" applyBorder="1" applyAlignment="1">
      <alignment vertical="top" wrapText="1"/>
    </xf>
    <xf numFmtId="0" fontId="2" fillId="16" borderId="0" xfId="0" applyFont="1" applyFill="1" applyBorder="1" applyAlignment="1">
      <alignment horizontal="left" vertical="top" wrapText="1"/>
    </xf>
    <xf numFmtId="0" fontId="1" fillId="16" borderId="12" xfId="0" applyFont="1" applyFill="1" applyBorder="1" applyAlignment="1">
      <alignment vertical="top" wrapText="1"/>
    </xf>
    <xf numFmtId="0" fontId="1" fillId="18" borderId="17" xfId="0" applyFont="1" applyFill="1" applyBorder="1" applyAlignment="1">
      <alignment vertical="top" wrapText="1"/>
    </xf>
    <xf numFmtId="0" fontId="1" fillId="18" borderId="12" xfId="0" applyFont="1" applyFill="1" applyBorder="1" applyAlignment="1">
      <alignment vertical="top" wrapText="1"/>
    </xf>
    <xf numFmtId="0" fontId="1" fillId="29" borderId="7" xfId="0" applyFont="1" applyFill="1" applyBorder="1" applyAlignment="1">
      <alignment vertical="top" wrapText="1"/>
    </xf>
    <xf numFmtId="10" fontId="2" fillId="0" borderId="3" xfId="0" applyNumberFormat="1" applyFont="1" applyFill="1" applyBorder="1" applyAlignment="1">
      <alignment vertical="top" wrapText="1"/>
    </xf>
    <xf numFmtId="10" fontId="2" fillId="0" borderId="3"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9" borderId="6" xfId="0" applyFont="1" applyFill="1" applyBorder="1" applyAlignment="1">
      <alignment vertical="top" wrapText="1"/>
    </xf>
    <xf numFmtId="0" fontId="1" fillId="18" borderId="0" xfId="0" applyFont="1" applyFill="1" applyBorder="1" applyAlignment="1">
      <alignment vertical="top" wrapText="1"/>
    </xf>
    <xf numFmtId="0" fontId="1" fillId="19" borderId="12" xfId="0" applyFont="1" applyFill="1" applyBorder="1" applyAlignment="1">
      <alignment vertical="top" wrapText="1"/>
    </xf>
    <xf numFmtId="0" fontId="1" fillId="0" borderId="8" xfId="0" applyFont="1" applyFill="1" applyBorder="1" applyAlignment="1">
      <alignment horizontal="center" vertical="top" wrapText="1"/>
    </xf>
    <xf numFmtId="10" fontId="2" fillId="0" borderId="10" xfId="0" applyNumberFormat="1" applyFont="1" applyFill="1" applyBorder="1" applyAlignment="1">
      <alignment wrapText="1"/>
    </xf>
    <xf numFmtId="9" fontId="16" fillId="0" borderId="3" xfId="0" applyNumberFormat="1" applyFont="1" applyFill="1" applyBorder="1" applyAlignment="1">
      <alignment vertical="top" wrapText="1"/>
    </xf>
    <xf numFmtId="9" fontId="16" fillId="0" borderId="8" xfId="0" applyNumberFormat="1" applyFont="1" applyFill="1" applyBorder="1" applyAlignment="1">
      <alignment vertical="top" wrapText="1"/>
    </xf>
    <xf numFmtId="0" fontId="16" fillId="0" borderId="27" xfId="0" applyFont="1" applyFill="1" applyBorder="1" applyAlignment="1">
      <alignment vertical="top" wrapText="1"/>
    </xf>
    <xf numFmtId="0" fontId="2" fillId="0" borderId="3" xfId="0" applyFont="1" applyFill="1" applyBorder="1" applyAlignment="1">
      <alignment vertical="top" wrapText="1"/>
    </xf>
    <xf numFmtId="10" fontId="1" fillId="23" borderId="7" xfId="0" applyNumberFormat="1" applyFont="1" applyFill="1" applyBorder="1" applyAlignment="1">
      <alignment vertical="top" wrapText="1"/>
    </xf>
    <xf numFmtId="10" fontId="1" fillId="23" borderId="6" xfId="0" applyNumberFormat="1" applyFont="1" applyFill="1" applyBorder="1" applyAlignment="1">
      <alignment horizontal="right" vertical="top" wrapText="1"/>
    </xf>
    <xf numFmtId="0" fontId="2" fillId="0" borderId="8" xfId="0" applyFont="1" applyFill="1" applyBorder="1" applyAlignment="1">
      <alignment vertical="top" wrapText="1"/>
    </xf>
    <xf numFmtId="0" fontId="2" fillId="0" borderId="1" xfId="0" applyFont="1" applyFill="1" applyBorder="1" applyAlignment="1" applyProtection="1">
      <alignment vertical="top"/>
      <protection locked="0"/>
    </xf>
    <xf numFmtId="0" fontId="2" fillId="0" borderId="12" xfId="0" applyFont="1" applyFill="1" applyBorder="1" applyAlignment="1" applyProtection="1">
      <alignment vertical="top"/>
      <protection locked="0"/>
    </xf>
    <xf numFmtId="0" fontId="2" fillId="0" borderId="6" xfId="0" applyFont="1" applyFill="1" applyBorder="1" applyAlignment="1" applyProtection="1">
      <alignment vertical="top"/>
      <protection locked="0"/>
    </xf>
    <xf numFmtId="0" fontId="1" fillId="19" borderId="2" xfId="0" applyFont="1" applyFill="1" applyBorder="1" applyAlignment="1">
      <alignment vertical="top" wrapText="1"/>
    </xf>
    <xf numFmtId="0" fontId="1" fillId="19" borderId="3" xfId="0" applyFont="1" applyFill="1" applyBorder="1" applyAlignment="1">
      <alignment vertical="top" wrapText="1"/>
    </xf>
    <xf numFmtId="0" fontId="1" fillId="19" borderId="8" xfId="0" applyFont="1" applyFill="1" applyBorder="1" applyAlignment="1">
      <alignment vertical="top" wrapText="1"/>
    </xf>
    <xf numFmtId="0" fontId="1" fillId="19" borderId="5" xfId="0" applyFont="1" applyFill="1" applyBorder="1" applyAlignment="1">
      <alignment vertical="top" wrapText="1"/>
    </xf>
    <xf numFmtId="0" fontId="1" fillId="0" borderId="12" xfId="0" applyFont="1" applyFill="1" applyBorder="1" applyAlignment="1">
      <alignment horizontal="center" vertical="top" wrapText="1"/>
    </xf>
    <xf numFmtId="0" fontId="2" fillId="0" borderId="1" xfId="0" applyFont="1" applyFill="1" applyBorder="1" applyAlignment="1">
      <alignment wrapText="1"/>
    </xf>
    <xf numFmtId="0" fontId="2" fillId="0" borderId="7" xfId="0" applyNumberFormat="1" applyFont="1" applyFill="1" applyBorder="1" applyAlignment="1">
      <alignment horizontal="left" vertical="top"/>
    </xf>
    <xf numFmtId="3" fontId="8" fillId="0" borderId="6" xfId="0" applyNumberFormat="1" applyFont="1" applyFill="1" applyBorder="1" applyAlignment="1">
      <alignment horizontal="left" vertical="top"/>
    </xf>
    <xf numFmtId="3" fontId="8" fillId="0" borderId="6" xfId="0" applyNumberFormat="1" applyFont="1" applyFill="1" applyBorder="1" applyAlignment="1">
      <alignment horizontal="right" vertical="top"/>
    </xf>
    <xf numFmtId="0" fontId="2" fillId="23" borderId="7" xfId="0" applyFont="1" applyFill="1" applyBorder="1" applyAlignment="1">
      <alignment vertical="top" wrapText="1"/>
    </xf>
    <xf numFmtId="0" fontId="2" fillId="23" borderId="6" xfId="0" applyFont="1" applyFill="1" applyBorder="1" applyAlignment="1">
      <alignment vertical="top" wrapText="1"/>
    </xf>
    <xf numFmtId="9" fontId="2" fillId="16" borderId="2" xfId="0" applyNumberFormat="1" applyFont="1" applyFill="1" applyBorder="1" applyAlignment="1">
      <alignment vertical="top" wrapText="1"/>
    </xf>
    <xf numFmtId="0" fontId="2" fillId="16" borderId="3" xfId="0" applyFont="1" applyFill="1" applyBorder="1" applyAlignment="1">
      <alignment vertical="top" wrapText="1"/>
    </xf>
    <xf numFmtId="0" fontId="2" fillId="16" borderId="5" xfId="0" applyFont="1" applyFill="1" applyBorder="1" applyAlignment="1">
      <alignment vertical="top" wrapText="1"/>
    </xf>
    <xf numFmtId="0" fontId="1" fillId="23" borderId="7" xfId="0" applyFont="1" applyFill="1" applyBorder="1" applyAlignment="1">
      <alignment vertical="top" wrapText="1"/>
    </xf>
    <xf numFmtId="0" fontId="1" fillId="23" borderId="6" xfId="0" applyFont="1" applyFill="1" applyBorder="1" applyAlignment="1">
      <alignment horizontal="right" vertical="top" wrapText="1"/>
    </xf>
    <xf numFmtId="9" fontId="2" fillId="26" borderId="2" xfId="0" applyNumberFormat="1" applyFont="1" applyFill="1" applyBorder="1" applyAlignment="1">
      <alignment vertical="top" wrapText="1"/>
    </xf>
    <xf numFmtId="0" fontId="2" fillId="26" borderId="3" xfId="0" applyFont="1" applyFill="1" applyBorder="1" applyAlignment="1">
      <alignment vertical="top" wrapText="1"/>
    </xf>
    <xf numFmtId="0" fontId="2" fillId="26" borderId="8" xfId="0" applyFont="1" applyFill="1" applyBorder="1" applyAlignment="1">
      <alignment vertical="top" wrapText="1"/>
    </xf>
    <xf numFmtId="0" fontId="2" fillId="26" borderId="5" xfId="0" applyFont="1" applyFill="1" applyBorder="1" applyAlignment="1">
      <alignment vertical="top" wrapText="1"/>
    </xf>
    <xf numFmtId="43" fontId="2" fillId="16" borderId="5" xfId="2" applyFont="1" applyFill="1" applyBorder="1" applyAlignment="1">
      <alignment vertical="top" wrapText="1"/>
    </xf>
    <xf numFmtId="0" fontId="1" fillId="26" borderId="7" xfId="0" applyFont="1" applyFill="1" applyBorder="1" applyAlignment="1">
      <alignment vertical="top" wrapText="1"/>
    </xf>
    <xf numFmtId="0" fontId="1" fillId="26" borderId="6" xfId="0" applyFont="1" applyFill="1" applyBorder="1" applyAlignment="1">
      <alignment horizontal="right" vertical="top" wrapText="1"/>
    </xf>
    <xf numFmtId="3" fontId="1" fillId="15" borderId="6" xfId="0" applyNumberFormat="1" applyFont="1" applyFill="1" applyBorder="1" applyAlignment="1">
      <alignment vertical="top" wrapText="1"/>
    </xf>
    <xf numFmtId="0" fontId="1" fillId="18" borderId="0" xfId="0" applyFont="1" applyFill="1" applyBorder="1" applyAlignment="1">
      <alignment wrapText="1"/>
    </xf>
    <xf numFmtId="0" fontId="2" fillId="0" borderId="10" xfId="0" applyFont="1" applyFill="1" applyBorder="1" applyAlignment="1">
      <alignment wrapText="1"/>
    </xf>
    <xf numFmtId="9" fontId="2" fillId="0" borderId="7" xfId="0" applyNumberFormat="1" applyFont="1" applyFill="1" applyBorder="1" applyAlignment="1">
      <alignment vertical="top" wrapText="1"/>
    </xf>
    <xf numFmtId="9" fontId="2" fillId="0" borderId="6" xfId="0" applyNumberFormat="1" applyFont="1" applyFill="1" applyBorder="1" applyAlignment="1">
      <alignment vertical="top" wrapText="1"/>
    </xf>
    <xf numFmtId="9" fontId="1" fillId="23" borderId="7" xfId="0" applyNumberFormat="1" applyFont="1" applyFill="1" applyBorder="1" applyAlignment="1">
      <alignment vertical="top" wrapText="1"/>
    </xf>
    <xf numFmtId="9" fontId="1" fillId="23" borderId="6" xfId="0" applyNumberFormat="1" applyFont="1" applyFill="1" applyBorder="1" applyAlignment="1">
      <alignment vertical="top" wrapText="1"/>
    </xf>
    <xf numFmtId="0" fontId="1" fillId="22" borderId="2" xfId="0" applyFont="1" applyFill="1" applyBorder="1" applyAlignment="1">
      <alignment vertical="top" wrapText="1"/>
    </xf>
    <xf numFmtId="0" fontId="1" fillId="22" borderId="7" xfId="0" applyFont="1" applyFill="1" applyBorder="1" applyAlignment="1">
      <alignment vertical="top" wrapText="1"/>
    </xf>
    <xf numFmtId="0" fontId="1" fillId="17" borderId="2" xfId="0" applyFont="1" applyFill="1" applyBorder="1" applyAlignment="1">
      <alignment vertical="top" wrapText="1"/>
    </xf>
    <xf numFmtId="3" fontId="1" fillId="0" borderId="3" xfId="0" applyNumberFormat="1" applyFont="1" applyFill="1" applyBorder="1" applyAlignment="1">
      <alignment vertical="top" wrapText="1"/>
    </xf>
    <xf numFmtId="164" fontId="1" fillId="0" borderId="3" xfId="0" applyNumberFormat="1" applyFont="1" applyFill="1" applyBorder="1" applyAlignment="1">
      <alignment vertical="top" wrapText="1"/>
    </xf>
    <xf numFmtId="164" fontId="1" fillId="16" borderId="3" xfId="0" applyNumberFormat="1" applyFont="1" applyFill="1" applyBorder="1" applyAlignment="1">
      <alignment vertical="top" wrapText="1"/>
    </xf>
    <xf numFmtId="9" fontId="1" fillId="16" borderId="6" xfId="0" applyNumberFormat="1" applyFont="1" applyFill="1" applyBorder="1" applyAlignment="1">
      <alignment vertical="top" wrapText="1"/>
    </xf>
    <xf numFmtId="0" fontId="3" fillId="0" borderId="12" xfId="0" applyFont="1" applyFill="1" applyBorder="1"/>
    <xf numFmtId="0" fontId="1" fillId="0" borderId="7" xfId="0" applyFont="1" applyFill="1" applyBorder="1" applyAlignment="1">
      <alignment vertical="top" wrapText="1"/>
    </xf>
    <xf numFmtId="0" fontId="1" fillId="22" borderId="1" xfId="0" applyFont="1" applyFill="1" applyBorder="1" applyAlignment="1">
      <alignment vertical="top" wrapText="1"/>
    </xf>
    <xf numFmtId="0" fontId="1" fillId="30" borderId="13" xfId="0" applyFont="1" applyFill="1" applyBorder="1" applyAlignment="1">
      <alignment vertical="top" wrapText="1"/>
    </xf>
    <xf numFmtId="0" fontId="1" fillId="30" borderId="14" xfId="0" applyFont="1" applyFill="1" applyBorder="1" applyAlignment="1">
      <alignment vertical="top" wrapText="1"/>
    </xf>
    <xf numFmtId="0" fontId="1" fillId="30" borderId="17" xfId="0" applyFont="1" applyFill="1" applyBorder="1" applyAlignment="1">
      <alignment vertical="top" wrapText="1"/>
    </xf>
    <xf numFmtId="0" fontId="1" fillId="30" borderId="5" xfId="0" applyFont="1" applyFill="1" applyBorder="1" applyAlignment="1">
      <alignment vertical="top" wrapText="1"/>
    </xf>
    <xf numFmtId="0" fontId="1" fillId="30" borderId="8" xfId="0" applyFont="1" applyFill="1" applyBorder="1" applyAlignment="1">
      <alignment vertical="top" wrapText="1"/>
    </xf>
    <xf numFmtId="0" fontId="1" fillId="30" borderId="3" xfId="0" applyFont="1" applyFill="1" applyBorder="1" applyAlignment="1">
      <alignment vertical="top" wrapText="1"/>
    </xf>
    <xf numFmtId="0" fontId="1" fillId="17" borderId="1" xfId="0" applyFont="1" applyFill="1" applyBorder="1" applyAlignment="1">
      <alignment vertical="top" wrapText="1"/>
    </xf>
    <xf numFmtId="0" fontId="1" fillId="18" borderId="7" xfId="0" applyFont="1" applyFill="1" applyBorder="1" applyAlignment="1">
      <alignment vertical="top" wrapText="1"/>
    </xf>
    <xf numFmtId="0" fontId="8" fillId="16" borderId="11" xfId="0" applyFont="1" applyFill="1" applyBorder="1" applyAlignment="1">
      <alignment vertical="top" wrapText="1"/>
    </xf>
    <xf numFmtId="0" fontId="2" fillId="10" borderId="1" xfId="0" applyFont="1" applyFill="1" applyBorder="1" applyAlignment="1">
      <alignment vertical="top" wrapText="1"/>
    </xf>
    <xf numFmtId="0" fontId="2" fillId="16" borderId="10" xfId="0" applyFont="1" applyFill="1" applyBorder="1" applyAlignment="1">
      <alignment vertical="top" wrapText="1"/>
    </xf>
    <xf numFmtId="0" fontId="2" fillId="0" borderId="1" xfId="0" applyNumberFormat="1" applyFont="1" applyFill="1" applyBorder="1" applyAlignment="1">
      <alignment vertical="top" wrapText="1"/>
    </xf>
    <xf numFmtId="0" fontId="2" fillId="0" borderId="3" xfId="0" applyNumberFormat="1" applyFont="1" applyFill="1" applyBorder="1" applyAlignment="1">
      <alignment vertical="top" wrapText="1"/>
    </xf>
    <xf numFmtId="0" fontId="2" fillId="0" borderId="8" xfId="0" applyNumberFormat="1" applyFont="1" applyFill="1" applyBorder="1" applyAlignment="1">
      <alignment vertical="top" wrapText="1"/>
    </xf>
    <xf numFmtId="0" fontId="2" fillId="16" borderId="4" xfId="0" applyFont="1" applyFill="1" applyBorder="1" applyAlignment="1">
      <alignment vertical="top" wrapText="1"/>
    </xf>
    <xf numFmtId="0" fontId="1" fillId="0" borderId="0" xfId="0" applyFont="1" applyFill="1" applyBorder="1" applyAlignment="1">
      <alignment horizontal="center" vertical="top" wrapText="1"/>
    </xf>
    <xf numFmtId="0" fontId="2" fillId="16" borderId="56" xfId="0" applyFont="1" applyFill="1" applyBorder="1" applyAlignment="1">
      <alignment horizontal="left" vertical="top" wrapText="1"/>
    </xf>
    <xf numFmtId="0" fontId="2" fillId="0" borderId="2" xfId="0" applyNumberFormat="1" applyFont="1" applyFill="1" applyBorder="1" applyAlignment="1">
      <alignment horizontal="left" vertical="top" wrapText="1"/>
    </xf>
    <xf numFmtId="0" fontId="1" fillId="29" borderId="1" xfId="0" applyFont="1" applyFill="1" applyBorder="1" applyAlignment="1">
      <alignment vertical="top" wrapText="1"/>
    </xf>
    <xf numFmtId="164" fontId="2" fillId="0" borderId="1" xfId="2" applyNumberFormat="1" applyFont="1" applyFill="1" applyBorder="1" applyAlignment="1">
      <alignment vertical="center" wrapText="1"/>
    </xf>
    <xf numFmtId="0" fontId="2" fillId="15" borderId="3" xfId="0" applyFont="1" applyFill="1" applyBorder="1" applyAlignment="1">
      <alignment vertical="top" wrapText="1"/>
    </xf>
    <xf numFmtId="0" fontId="2" fillId="15" borderId="8" xfId="0" applyFont="1" applyFill="1" applyBorder="1" applyAlignment="1">
      <alignment vertical="top" wrapText="1"/>
    </xf>
    <xf numFmtId="0" fontId="2" fillId="15" borderId="1" xfId="0" applyFont="1" applyFill="1" applyBorder="1" applyAlignment="1">
      <alignment vertical="top" wrapText="1"/>
    </xf>
    <xf numFmtId="0" fontId="1" fillId="15" borderId="1" xfId="0" applyFont="1" applyFill="1" applyBorder="1" applyAlignment="1">
      <alignment vertical="top" wrapText="1"/>
    </xf>
    <xf numFmtId="0" fontId="2" fillId="15" borderId="6" xfId="0" applyFont="1" applyFill="1" applyBorder="1" applyAlignment="1">
      <alignment vertical="top" wrapText="1"/>
    </xf>
    <xf numFmtId="0" fontId="2" fillId="11" borderId="6" xfId="0" applyFont="1" applyFill="1" applyBorder="1" applyAlignment="1">
      <alignment vertical="top" wrapText="1"/>
    </xf>
    <xf numFmtId="0" fontId="1" fillId="18" borderId="4" xfId="0" applyFont="1" applyFill="1" applyBorder="1" applyAlignment="1">
      <alignment vertical="top" wrapText="1"/>
    </xf>
    <xf numFmtId="0" fontId="5" fillId="21" borderId="35" xfId="0" applyFont="1" applyFill="1" applyBorder="1"/>
    <xf numFmtId="0" fontId="1" fillId="0" borderId="1" xfId="0" applyFont="1" applyFill="1" applyBorder="1" applyAlignment="1">
      <alignment horizontal="center" vertical="top" wrapText="1"/>
    </xf>
    <xf numFmtId="1" fontId="2" fillId="16" borderId="3" xfId="0" applyNumberFormat="1" applyFont="1" applyFill="1" applyBorder="1" applyAlignment="1">
      <alignment vertical="top" wrapText="1"/>
    </xf>
    <xf numFmtId="0" fontId="2" fillId="16" borderId="1" xfId="0" applyFont="1" applyFill="1" applyBorder="1" applyAlignment="1">
      <alignment vertical="top" wrapText="1"/>
    </xf>
    <xf numFmtId="0" fontId="3" fillId="0" borderId="10" xfId="0" applyFont="1" applyFill="1" applyBorder="1"/>
    <xf numFmtId="0" fontId="2" fillId="23" borderId="1" xfId="0" applyFont="1" applyFill="1" applyBorder="1" applyAlignment="1">
      <alignment horizontal="left" vertical="top" wrapText="1"/>
    </xf>
    <xf numFmtId="0" fontId="1" fillId="17" borderId="6" xfId="0" applyFont="1" applyFill="1" applyBorder="1" applyAlignment="1">
      <alignment vertical="top" wrapText="1"/>
    </xf>
    <xf numFmtId="9" fontId="2" fillId="15" borderId="1" xfId="0" applyNumberFormat="1" applyFont="1" applyFill="1" applyBorder="1" applyAlignment="1">
      <alignment vertical="top" wrapText="1"/>
    </xf>
    <xf numFmtId="3" fontId="2" fillId="0" borderId="3" xfId="0" applyNumberFormat="1" applyFont="1" applyFill="1" applyBorder="1" applyAlignment="1">
      <alignment horizontal="right" vertical="top" wrapText="1"/>
    </xf>
    <xf numFmtId="0" fontId="17" fillId="0" borderId="1" xfId="0" applyFont="1" applyFill="1" applyBorder="1" applyAlignment="1">
      <alignment vertical="top" wrapText="1"/>
    </xf>
    <xf numFmtId="0" fontId="1" fillId="22" borderId="3" xfId="0" applyFont="1" applyFill="1" applyBorder="1" applyAlignment="1">
      <alignment vertical="top" wrapText="1"/>
    </xf>
    <xf numFmtId="164" fontId="1" fillId="0" borderId="2" xfId="0" applyNumberFormat="1" applyFont="1" applyFill="1" applyBorder="1" applyAlignment="1">
      <alignment vertical="top" wrapText="1"/>
    </xf>
    <xf numFmtId="165" fontId="1" fillId="0" borderId="3" xfId="0" applyNumberFormat="1" applyFont="1" applyFill="1" applyBorder="1" applyAlignment="1">
      <alignment vertical="top" wrapText="1"/>
    </xf>
    <xf numFmtId="9" fontId="17" fillId="9" borderId="6" xfId="0" applyNumberFormat="1" applyFont="1" applyFill="1" applyBorder="1" applyAlignment="1">
      <alignment vertical="top" wrapText="1"/>
    </xf>
    <xf numFmtId="0" fontId="13" fillId="0" borderId="7" xfId="0" applyFont="1" applyFill="1" applyBorder="1" applyAlignment="1">
      <alignment vertical="top" wrapText="1"/>
    </xf>
    <xf numFmtId="0" fontId="2" fillId="0" borderId="2" xfId="0" applyFont="1" applyFill="1" applyBorder="1" applyAlignment="1">
      <alignment vertical="top" wrapText="1"/>
    </xf>
    <xf numFmtId="0" fontId="1" fillId="16" borderId="8" xfId="0" applyFont="1" applyFill="1" applyBorder="1" applyAlignment="1">
      <alignment vertical="top" wrapText="1"/>
    </xf>
    <xf numFmtId="0" fontId="2" fillId="15" borderId="1" xfId="0" applyNumberFormat="1" applyFont="1" applyFill="1" applyBorder="1" applyAlignment="1">
      <alignment vertical="top" wrapText="1"/>
    </xf>
    <xf numFmtId="0" fontId="1" fillId="18" borderId="9" xfId="0" applyFont="1" applyFill="1" applyBorder="1" applyAlignment="1">
      <alignment vertical="top" wrapText="1"/>
    </xf>
    <xf numFmtId="1" fontId="2" fillId="0" borderId="1" xfId="0" applyNumberFormat="1" applyFont="1" applyFill="1" applyBorder="1" applyAlignment="1">
      <alignment vertical="top" wrapText="1"/>
    </xf>
    <xf numFmtId="3" fontId="2" fillId="0" borderId="1" xfId="0" applyNumberFormat="1" applyFont="1" applyFill="1" applyBorder="1" applyAlignment="1">
      <alignment vertical="top" wrapText="1"/>
    </xf>
    <xf numFmtId="3" fontId="2" fillId="10" borderId="1" xfId="0" applyNumberFormat="1" applyFont="1" applyFill="1" applyBorder="1" applyAlignment="1">
      <alignment vertical="top" wrapText="1"/>
    </xf>
    <xf numFmtId="164" fontId="2" fillId="23" borderId="1" xfId="0" applyNumberFormat="1" applyFont="1" applyFill="1" applyBorder="1" applyAlignment="1">
      <alignment vertical="top" wrapText="1"/>
    </xf>
    <xf numFmtId="0" fontId="2" fillId="0" borderId="1" xfId="0" quotePrefix="1" applyFont="1" applyFill="1" applyBorder="1" applyAlignment="1">
      <alignment vertical="top" wrapText="1"/>
    </xf>
    <xf numFmtId="0" fontId="1" fillId="18" borderId="49" xfId="0" applyFont="1" applyFill="1" applyBorder="1" applyAlignment="1">
      <alignment vertical="top" wrapText="1"/>
    </xf>
    <xf numFmtId="0" fontId="17" fillId="0" borderId="12" xfId="0" applyFont="1" applyFill="1" applyBorder="1" applyAlignment="1">
      <alignment horizontal="center" vertical="top" wrapText="1"/>
    </xf>
    <xf numFmtId="1" fontId="8" fillId="15" borderId="1" xfId="0" applyNumberFormat="1" applyFont="1" applyFill="1" applyBorder="1" applyAlignment="1">
      <alignment vertical="top" wrapText="1"/>
    </xf>
    <xf numFmtId="0" fontId="8" fillId="15" borderId="1" xfId="0" applyFont="1" applyFill="1" applyBorder="1" applyAlignment="1">
      <alignment vertical="top" wrapText="1"/>
    </xf>
    <xf numFmtId="0" fontId="8" fillId="0" borderId="1" xfId="0" applyFont="1" applyFill="1" applyBorder="1" applyAlignment="1">
      <alignment vertical="top" wrapText="1"/>
    </xf>
    <xf numFmtId="0" fontId="8" fillId="0" borderId="1" xfId="0" applyNumberFormat="1" applyFont="1" applyFill="1" applyBorder="1" applyAlignment="1">
      <alignment vertical="top" wrapText="1"/>
    </xf>
    <xf numFmtId="0" fontId="17" fillId="0" borderId="8" xfId="0" applyFont="1" applyFill="1" applyBorder="1" applyAlignment="1">
      <alignment horizontal="center" vertical="top" wrapText="1"/>
    </xf>
    <xf numFmtId="0" fontId="8" fillId="22" borderId="1" xfId="0" applyFont="1" applyFill="1" applyBorder="1" applyAlignment="1">
      <alignment vertical="top" wrapText="1"/>
    </xf>
    <xf numFmtId="0" fontId="8" fillId="26" borderId="1" xfId="0" applyFont="1" applyFill="1" applyBorder="1" applyAlignment="1">
      <alignment vertical="top" wrapText="1"/>
    </xf>
    <xf numFmtId="0" fontId="8" fillId="0" borderId="0" xfId="0" applyFont="1" applyFill="1" applyBorder="1" applyAlignment="1">
      <alignment vertical="top" wrapText="1"/>
    </xf>
    <xf numFmtId="0" fontId="17" fillId="19" borderId="1" xfId="0" applyFont="1" applyFill="1" applyBorder="1" applyAlignment="1">
      <alignment horizontal="left" vertical="top" wrapText="1"/>
    </xf>
    <xf numFmtId="9" fontId="1" fillId="0" borderId="6" xfId="0" applyNumberFormat="1" applyFont="1" applyFill="1" applyBorder="1" applyAlignment="1">
      <alignment vertical="top" wrapText="1"/>
    </xf>
    <xf numFmtId="0" fontId="1" fillId="17" borderId="13" xfId="0" applyFont="1" applyFill="1" applyBorder="1" applyAlignment="1">
      <alignment vertical="top" wrapText="1"/>
    </xf>
    <xf numFmtId="10" fontId="2" fillId="0" borderId="1" xfId="0" applyNumberFormat="1" applyFont="1" applyFill="1" applyBorder="1" applyAlignment="1">
      <alignment vertical="top" wrapText="1"/>
    </xf>
    <xf numFmtId="10" fontId="8" fillId="0" borderId="1" xfId="0" applyNumberFormat="1" applyFont="1" applyFill="1" applyBorder="1" applyAlignment="1">
      <alignment vertical="top" wrapText="1"/>
    </xf>
    <xf numFmtId="10" fontId="2" fillId="23" borderId="1" xfId="0" applyNumberFormat="1" applyFont="1" applyFill="1" applyBorder="1" applyAlignment="1">
      <alignment horizontal="right" vertical="top" wrapText="1"/>
    </xf>
    <xf numFmtId="0" fontId="8" fillId="23" borderId="1" xfId="0" applyFont="1" applyFill="1" applyBorder="1" applyAlignment="1">
      <alignment vertical="top" wrapText="1"/>
    </xf>
    <xf numFmtId="0" fontId="1" fillId="0" borderId="9" xfId="0" applyFont="1" applyFill="1" applyBorder="1" applyAlignment="1">
      <alignment horizontal="center" vertical="top" wrapText="1"/>
    </xf>
    <xf numFmtId="164" fontId="2" fillId="0" borderId="1" xfId="0" applyNumberFormat="1" applyFont="1" applyFill="1" applyBorder="1" applyAlignment="1">
      <alignment vertical="top" wrapText="1"/>
    </xf>
    <xf numFmtId="164" fontId="8" fillId="0" borderId="1" xfId="0" applyNumberFormat="1" applyFont="1" applyFill="1" applyBorder="1" applyAlignment="1">
      <alignment vertical="top" wrapText="1"/>
    </xf>
    <xf numFmtId="164" fontId="2" fillId="22" borderId="1" xfId="0" applyNumberFormat="1" applyFont="1" applyFill="1" applyBorder="1" applyAlignment="1">
      <alignment vertical="top" wrapText="1"/>
    </xf>
    <xf numFmtId="164" fontId="2" fillId="23" borderId="1" xfId="0" applyNumberFormat="1" applyFont="1" applyFill="1" applyBorder="1" applyAlignment="1">
      <alignment horizontal="left" vertical="top" wrapText="1"/>
    </xf>
    <xf numFmtId="0" fontId="2" fillId="0" borderId="12" xfId="0" applyFont="1" applyFill="1" applyBorder="1" applyAlignment="1">
      <alignment horizontal="left" vertical="top" wrapText="1" readingOrder="1"/>
    </xf>
    <xf numFmtId="0" fontId="1" fillId="18" borderId="3" xfId="0" applyFont="1" applyFill="1" applyBorder="1" applyAlignment="1">
      <alignment vertical="top" wrapText="1"/>
    </xf>
    <xf numFmtId="1" fontId="8" fillId="0" borderId="1" xfId="0" applyNumberFormat="1" applyFont="1" applyFill="1" applyBorder="1" applyAlignment="1">
      <alignment vertical="top" wrapText="1"/>
    </xf>
    <xf numFmtId="0" fontId="18" fillId="0" borderId="1" xfId="0" applyFont="1" applyFill="1" applyBorder="1"/>
    <xf numFmtId="166" fontId="8" fillId="0" borderId="1" xfId="0" applyNumberFormat="1" applyFont="1" applyFill="1" applyBorder="1" applyAlignment="1">
      <alignment vertical="top" wrapText="1"/>
    </xf>
    <xf numFmtId="166" fontId="8" fillId="23" borderId="1" xfId="0" applyNumberFormat="1" applyFont="1" applyFill="1" applyBorder="1" applyAlignment="1">
      <alignment vertical="top" wrapText="1"/>
    </xf>
    <xf numFmtId="0" fontId="17" fillId="19" borderId="1" xfId="0" applyFont="1" applyFill="1" applyBorder="1" applyAlignment="1">
      <alignment vertical="top" wrapText="1"/>
    </xf>
    <xf numFmtId="0" fontId="3" fillId="0" borderId="9" xfId="0" applyFont="1" applyFill="1" applyBorder="1"/>
    <xf numFmtId="10" fontId="8" fillId="23" borderId="1" xfId="0" applyNumberFormat="1" applyFont="1" applyFill="1" applyBorder="1" applyAlignment="1">
      <alignment vertical="top" wrapText="1"/>
    </xf>
    <xf numFmtId="0" fontId="1" fillId="0" borderId="1" xfId="1" applyFont="1" applyFill="1" applyBorder="1" applyAlignment="1">
      <alignment horizontal="center" vertical="center" wrapText="1"/>
    </xf>
    <xf numFmtId="0" fontId="8" fillId="0" borderId="1" xfId="1" applyFont="1" applyFill="1" applyBorder="1" applyAlignment="1">
      <alignment horizontal="left" vertical="top" wrapText="1"/>
    </xf>
    <xf numFmtId="0" fontId="8" fillId="16" borderId="1" xfId="1" applyFont="1" applyFill="1" applyBorder="1" applyAlignment="1">
      <alignment horizontal="left" vertical="top" wrapText="1"/>
    </xf>
    <xf numFmtId="0" fontId="8" fillId="16" borderId="1" xfId="1" applyFont="1" applyFill="1" applyBorder="1" applyAlignment="1">
      <alignment horizontal="right" vertical="top" wrapText="1"/>
    </xf>
    <xf numFmtId="0" fontId="2" fillId="22" borderId="1" xfId="1" applyFont="1" applyFill="1" applyBorder="1" applyAlignment="1">
      <alignment vertical="center" wrapText="1"/>
    </xf>
    <xf numFmtId="0" fontId="2" fillId="11" borderId="1" xfId="1" applyFont="1" applyFill="1" applyBorder="1" applyAlignment="1">
      <alignment vertical="center" wrapText="1"/>
    </xf>
    <xf numFmtId="0" fontId="2" fillId="0" borderId="1" xfId="1" applyFont="1" applyFill="1" applyBorder="1" applyAlignment="1">
      <alignment vertical="center" wrapText="1"/>
    </xf>
    <xf numFmtId="0" fontId="1" fillId="17" borderId="10" xfId="0" applyFont="1" applyFill="1" applyBorder="1" applyAlignment="1">
      <alignment vertical="top" wrapText="1"/>
    </xf>
    <xf numFmtId="0" fontId="1" fillId="18" borderId="2" xfId="0" applyFont="1" applyFill="1" applyBorder="1" applyAlignment="1">
      <alignment vertical="top" wrapText="1"/>
    </xf>
    <xf numFmtId="164" fontId="2" fillId="16" borderId="1" xfId="2" applyNumberFormat="1" applyFont="1" applyFill="1" applyBorder="1" applyAlignment="1">
      <alignment horizontal="right" vertical="top" wrapText="1"/>
    </xf>
    <xf numFmtId="164" fontId="2" fillId="26" borderId="1" xfId="2" applyNumberFormat="1" applyFont="1" applyFill="1" applyBorder="1" applyAlignment="1">
      <alignment horizontal="right" vertical="top" wrapText="1"/>
    </xf>
    <xf numFmtId="0" fontId="2" fillId="16" borderId="3" xfId="0" applyFont="1" applyFill="1" applyBorder="1" applyAlignment="1">
      <alignment horizontal="left" vertical="top" wrapText="1"/>
    </xf>
    <xf numFmtId="0" fontId="3" fillId="0" borderId="2" xfId="0" applyFont="1" applyFill="1" applyBorder="1"/>
    <xf numFmtId="0" fontId="1" fillId="17" borderId="4" xfId="0" applyFont="1" applyFill="1" applyBorder="1" applyAlignment="1">
      <alignment vertical="top" wrapText="1"/>
    </xf>
    <xf numFmtId="0" fontId="1" fillId="29" borderId="3" xfId="0" applyFont="1" applyFill="1" applyBorder="1" applyAlignment="1">
      <alignment vertical="top" wrapText="1"/>
    </xf>
    <xf numFmtId="0" fontId="1" fillId="17" borderId="5" xfId="0" applyFont="1" applyFill="1" applyBorder="1" applyAlignment="1">
      <alignment vertical="top" wrapText="1"/>
    </xf>
    <xf numFmtId="164" fontId="19" fillId="0" borderId="3" xfId="0" applyNumberFormat="1" applyFont="1" applyFill="1" applyBorder="1" applyAlignment="1">
      <alignment horizontal="left" wrapText="1"/>
    </xf>
    <xf numFmtId="165" fontId="1" fillId="0" borderId="1" xfId="0" applyNumberFormat="1" applyFont="1" applyFill="1" applyBorder="1" applyAlignment="1">
      <alignment vertical="top" wrapText="1"/>
    </xf>
    <xf numFmtId="164" fontId="1" fillId="0" borderId="1" xfId="0" applyNumberFormat="1" applyFont="1" applyFill="1" applyBorder="1" applyAlignment="1">
      <alignment vertical="top" wrapText="1"/>
    </xf>
    <xf numFmtId="9"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1" fillId="29" borderId="17" xfId="0" applyFont="1" applyFill="1" applyBorder="1" applyAlignment="1">
      <alignment vertical="top" wrapText="1"/>
    </xf>
    <xf numFmtId="0" fontId="2" fillId="16" borderId="7" xfId="0" applyFont="1" applyFill="1" applyBorder="1" applyAlignment="1">
      <alignment vertical="top" wrapText="1"/>
    </xf>
    <xf numFmtId="0" fontId="2" fillId="0" borderId="12" xfId="0" applyFont="1" applyFill="1" applyBorder="1" applyAlignment="1">
      <alignment vertical="top" wrapText="1"/>
    </xf>
    <xf numFmtId="0" fontId="2" fillId="0" borderId="12" xfId="0" applyFont="1" applyFill="1" applyBorder="1" applyAlignment="1">
      <alignment horizontal="left" vertical="top" wrapText="1"/>
    </xf>
    <xf numFmtId="9" fontId="2" fillId="0" borderId="3" xfId="0" applyNumberFormat="1" applyFont="1" applyFill="1" applyBorder="1" applyAlignment="1">
      <alignment vertical="top" wrapText="1"/>
    </xf>
    <xf numFmtId="9" fontId="2" fillId="0" borderId="8" xfId="0" applyNumberFormat="1" applyFont="1" applyFill="1" applyBorder="1" applyAlignment="1">
      <alignment vertical="top" wrapText="1"/>
    </xf>
    <xf numFmtId="0" fontId="2" fillId="11" borderId="0" xfId="0" applyFont="1" applyFill="1" applyAlignment="1">
      <alignment vertical="top"/>
    </xf>
    <xf numFmtId="0" fontId="2" fillId="0" borderId="1" xfId="0" applyFont="1" applyFill="1" applyBorder="1" applyAlignment="1">
      <alignment horizontal="right" vertical="top" wrapText="1"/>
    </xf>
    <xf numFmtId="0" fontId="1" fillId="19" borderId="6" xfId="0" applyFont="1" applyFill="1" applyBorder="1" applyAlignment="1">
      <alignment horizontal="left" vertical="top" wrapText="1"/>
    </xf>
    <xf numFmtId="0" fontId="1" fillId="19" borderId="12" xfId="0" applyFont="1" applyFill="1" applyBorder="1" applyAlignment="1">
      <alignment horizontal="left" vertical="top" wrapText="1"/>
    </xf>
    <xf numFmtId="9" fontId="2" fillId="0" borderId="1" xfId="0" applyNumberFormat="1" applyFont="1" applyFill="1" applyBorder="1" applyAlignment="1">
      <alignment horizontal="right" vertical="top" wrapText="1"/>
    </xf>
    <xf numFmtId="9" fontId="2" fillId="23" borderId="1" xfId="0" applyNumberFormat="1" applyFont="1" applyFill="1" applyBorder="1" applyAlignment="1">
      <alignment vertical="top" wrapText="1"/>
    </xf>
    <xf numFmtId="0" fontId="1" fillId="0" borderId="27" xfId="0" applyFont="1" applyFill="1" applyBorder="1" applyAlignment="1">
      <alignment vertical="top" wrapText="1"/>
    </xf>
    <xf numFmtId="0" fontId="2" fillId="22" borderId="7" xfId="0" applyFont="1" applyFill="1" applyBorder="1" applyAlignment="1">
      <alignment vertical="top" wrapText="1"/>
    </xf>
    <xf numFmtId="0" fontId="1" fillId="18" borderId="10" xfId="0" applyFont="1" applyFill="1" applyBorder="1" applyAlignment="1">
      <alignment vertical="top" wrapText="1"/>
    </xf>
    <xf numFmtId="1" fontId="2" fillId="0" borderId="3" xfId="0" applyNumberFormat="1" applyFont="1" applyFill="1" applyBorder="1" applyAlignment="1">
      <alignment vertical="top" wrapText="1"/>
    </xf>
    <xf numFmtId="0" fontId="8" fillId="0" borderId="8" xfId="0" applyFont="1" applyFill="1" applyBorder="1" applyAlignment="1">
      <alignment vertical="top" wrapText="1"/>
    </xf>
    <xf numFmtId="0" fontId="1" fillId="21" borderId="10" xfId="0" applyFont="1" applyFill="1" applyBorder="1" applyAlignment="1">
      <alignment vertical="top" wrapText="1"/>
    </xf>
    <xf numFmtId="0" fontId="1" fillId="21" borderId="7" xfId="0" applyFont="1" applyFill="1" applyBorder="1" applyAlignment="1">
      <alignment vertical="top" wrapText="1"/>
    </xf>
    <xf numFmtId="0" fontId="1" fillId="21" borderId="3" xfId="0" applyFont="1" applyFill="1" applyBorder="1" applyAlignment="1">
      <alignment vertical="top" wrapText="1"/>
    </xf>
    <xf numFmtId="0" fontId="1" fillId="21" borderId="1" xfId="0" applyFont="1" applyFill="1" applyBorder="1" applyAlignment="1">
      <alignment vertical="top" wrapText="1"/>
    </xf>
    <xf numFmtId="0" fontId="1" fillId="21" borderId="8" xfId="0" applyFont="1" applyFill="1" applyBorder="1" applyAlignment="1">
      <alignment vertical="top" wrapText="1"/>
    </xf>
    <xf numFmtId="0" fontId="20" fillId="9" borderId="8" xfId="0" applyFont="1" applyFill="1" applyBorder="1" applyAlignment="1">
      <alignment vertical="top" wrapText="1"/>
    </xf>
    <xf numFmtId="0" fontId="2" fillId="21" borderId="1" xfId="0" applyFont="1" applyFill="1" applyBorder="1" applyAlignment="1">
      <alignment vertical="top" wrapText="1"/>
    </xf>
    <xf numFmtId="0" fontId="3" fillId="9" borderId="2" xfId="0" applyFont="1" applyFill="1" applyBorder="1"/>
    <xf numFmtId="9" fontId="1" fillId="0" borderId="8" xfId="0" applyNumberFormat="1" applyFont="1" applyFill="1" applyBorder="1" applyAlignment="1">
      <alignment vertical="top" wrapText="1"/>
    </xf>
    <xf numFmtId="0" fontId="1" fillId="18" borderId="19" xfId="0" applyFont="1" applyFill="1" applyBorder="1" applyAlignment="1">
      <alignment vertical="top" wrapText="1"/>
    </xf>
    <xf numFmtId="0" fontId="5" fillId="16" borderId="0" xfId="0" applyFont="1" applyFill="1" applyBorder="1"/>
    <xf numFmtId="0" fontId="4" fillId="16" borderId="0" xfId="0" applyFont="1" applyFill="1" applyBorder="1"/>
    <xf numFmtId="0" fontId="1" fillId="11" borderId="11" xfId="0" applyFont="1" applyFill="1" applyBorder="1" applyAlignment="1">
      <alignment horizontal="right" vertical="top" wrapText="1"/>
    </xf>
    <xf numFmtId="0" fontId="1" fillId="9" borderId="6" xfId="0" applyFont="1" applyFill="1" applyBorder="1" applyAlignment="1">
      <alignment vertical="top" wrapText="1"/>
    </xf>
    <xf numFmtId="164" fontId="1" fillId="23" borderId="1" xfId="0" applyNumberFormat="1" applyFont="1" applyFill="1" applyBorder="1" applyAlignment="1">
      <alignment vertical="top" wrapText="1"/>
    </xf>
    <xf numFmtId="3" fontId="1" fillId="23" borderId="1" xfId="0" applyNumberFormat="1" applyFont="1" applyFill="1" applyBorder="1" applyAlignment="1">
      <alignment vertical="top" wrapText="1"/>
    </xf>
    <xf numFmtId="164" fontId="2" fillId="21" borderId="1" xfId="2" applyNumberFormat="1" applyFont="1" applyFill="1" applyBorder="1" applyAlignment="1">
      <alignment horizontal="right" vertical="top" wrapText="1"/>
    </xf>
    <xf numFmtId="0" fontId="2" fillId="10" borderId="15" xfId="0" applyFont="1" applyFill="1" applyBorder="1" applyAlignment="1">
      <alignment vertical="top" wrapText="1"/>
    </xf>
    <xf numFmtId="0" fontId="2" fillId="10" borderId="2" xfId="0" applyFont="1" applyFill="1" applyBorder="1" applyAlignment="1">
      <alignment vertical="top" wrapText="1"/>
    </xf>
    <xf numFmtId="0" fontId="1" fillId="11" borderId="7" xfId="0" applyFont="1" applyFill="1" applyBorder="1" applyAlignment="1">
      <alignment vertical="top" wrapText="1"/>
    </xf>
    <xf numFmtId="0" fontId="1" fillId="11" borderId="6" xfId="0" applyFont="1" applyFill="1" applyBorder="1" applyAlignment="1">
      <alignment horizontal="right" vertical="top" wrapText="1"/>
    </xf>
    <xf numFmtId="3" fontId="1" fillId="11" borderId="6" xfId="0" applyNumberFormat="1" applyFont="1" applyFill="1" applyBorder="1" applyAlignment="1">
      <alignment horizontal="right" vertical="top" wrapText="1"/>
    </xf>
    <xf numFmtId="0" fontId="3" fillId="0" borderId="11" xfId="0" applyFont="1" applyBorder="1" applyAlignment="1">
      <alignment horizontal="left" vertical="top" wrapText="1"/>
    </xf>
    <xf numFmtId="0" fontId="3"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vertical="top" wrapText="1"/>
    </xf>
    <xf numFmtId="0" fontId="2" fillId="0" borderId="10" xfId="0" applyFont="1" applyBorder="1" applyAlignment="1">
      <alignment vertical="top" wrapText="1"/>
    </xf>
    <xf numFmtId="0" fontId="2" fillId="0" borderId="2" xfId="0" applyFont="1" applyBorder="1" applyAlignment="1">
      <alignment vertical="top" wrapText="1"/>
    </xf>
    <xf numFmtId="0" fontId="1" fillId="3" borderId="11" xfId="0" applyFont="1" applyFill="1" applyBorder="1" applyAlignment="1">
      <alignment vertical="top" wrapText="1"/>
    </xf>
    <xf numFmtId="0" fontId="1" fillId="3" borderId="2" xfId="0" applyFont="1" applyFill="1" applyBorder="1" applyAlignment="1">
      <alignment vertical="top" wrapText="1"/>
    </xf>
    <xf numFmtId="9" fontId="1" fillId="7" borderId="11" xfId="0" applyNumberFormat="1" applyFont="1" applyFill="1" applyBorder="1" applyAlignment="1">
      <alignment horizontal="left" vertical="center" wrapText="1"/>
    </xf>
    <xf numFmtId="0" fontId="1" fillId="7" borderId="2" xfId="0" applyFont="1" applyFill="1" applyBorder="1" applyAlignment="1">
      <alignment horizontal="left" vertical="center"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0" fontId="1" fillId="0" borderId="4" xfId="0" applyFont="1" applyFill="1" applyBorder="1" applyAlignment="1">
      <alignment vertical="top" wrapText="1"/>
    </xf>
    <xf numFmtId="0" fontId="1" fillId="0" borderId="0" xfId="0" applyFont="1" applyFill="1" applyBorder="1" applyAlignment="1">
      <alignment vertical="top" wrapText="1"/>
    </xf>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2" fillId="7" borderId="11" xfId="0" applyFont="1" applyFill="1" applyBorder="1" applyAlignment="1">
      <alignment vertical="top" wrapText="1"/>
    </xf>
    <xf numFmtId="0" fontId="2" fillId="7" borderId="10" xfId="0" applyFont="1" applyFill="1" applyBorder="1" applyAlignment="1">
      <alignment vertical="top" wrapText="1"/>
    </xf>
    <xf numFmtId="0" fontId="2" fillId="7" borderId="2" xfId="0" applyFont="1" applyFill="1" applyBorder="1" applyAlignment="1">
      <alignment vertical="top" wrapText="1"/>
    </xf>
    <xf numFmtId="0" fontId="3" fillId="0" borderId="12" xfId="0" applyFont="1" applyBorder="1" applyAlignment="1">
      <alignment horizontal="left" vertical="top" wrapText="1"/>
    </xf>
    <xf numFmtId="0" fontId="2" fillId="7" borderId="17" xfId="0" applyFont="1" applyFill="1" applyBorder="1" applyAlignment="1">
      <alignment vertical="top" wrapText="1"/>
    </xf>
    <xf numFmtId="0" fontId="3" fillId="0" borderId="9" xfId="0" applyFont="1" applyBorder="1" applyAlignment="1">
      <alignment vertical="top" wrapText="1"/>
    </xf>
    <xf numFmtId="0" fontId="3" fillId="0" borderId="3" xfId="0" applyFont="1" applyBorder="1" applyAlignment="1">
      <alignment vertical="top" wrapText="1"/>
    </xf>
    <xf numFmtId="0" fontId="2" fillId="0" borderId="11" xfId="0" applyFont="1" applyFill="1" applyBorder="1" applyAlignment="1">
      <alignment vertical="top" wrapText="1"/>
    </xf>
    <xf numFmtId="0" fontId="2" fillId="0" borderId="10" xfId="0" applyFont="1" applyFill="1" applyBorder="1" applyAlignment="1">
      <alignment vertical="top" wrapText="1"/>
    </xf>
    <xf numFmtId="0" fontId="2" fillId="0" borderId="6" xfId="0" applyFont="1" applyBorder="1" applyAlignment="1">
      <alignment vertical="top" wrapText="1"/>
    </xf>
    <xf numFmtId="0" fontId="2" fillId="0" borderId="12" xfId="0" applyFont="1" applyBorder="1" applyAlignment="1">
      <alignment vertical="top" wrapText="1"/>
    </xf>
    <xf numFmtId="0" fontId="1" fillId="4" borderId="6" xfId="0" applyFont="1" applyFill="1" applyBorder="1" applyAlignment="1">
      <alignment horizontal="left" vertical="top" wrapText="1"/>
    </xf>
    <xf numFmtId="0" fontId="1" fillId="4" borderId="12" xfId="0" applyFont="1" applyFill="1" applyBorder="1" applyAlignment="1">
      <alignment horizontal="left" vertical="top" wrapText="1"/>
    </xf>
    <xf numFmtId="0" fontId="3" fillId="0" borderId="10" xfId="0" applyFont="1" applyBorder="1"/>
    <xf numFmtId="0" fontId="3" fillId="0" borderId="2" xfId="0" applyFont="1" applyBorder="1"/>
    <xf numFmtId="0" fontId="2" fillId="0" borderId="13" xfId="0" applyFont="1" applyBorder="1" applyAlignment="1">
      <alignment vertical="top" wrapText="1"/>
    </xf>
    <xf numFmtId="0" fontId="2" fillId="0" borderId="4" xfId="0" applyFont="1" applyBorder="1" applyAlignment="1">
      <alignment vertical="top" wrapText="1"/>
    </xf>
    <xf numFmtId="0" fontId="1" fillId="0" borderId="10" xfId="0" applyFont="1" applyFill="1" applyBorder="1" applyAlignment="1">
      <alignment vertical="top" wrapText="1"/>
    </xf>
    <xf numFmtId="0" fontId="2" fillId="9" borderId="11" xfId="0" applyFont="1" applyFill="1" applyBorder="1" applyAlignment="1">
      <alignment vertical="top" wrapText="1"/>
    </xf>
    <xf numFmtId="0" fontId="3" fillId="9" borderId="10" xfId="0" applyFont="1" applyFill="1" applyBorder="1" applyAlignment="1">
      <alignment vertical="top" wrapText="1"/>
    </xf>
    <xf numFmtId="0" fontId="1" fillId="4" borderId="6" xfId="0" applyFont="1" applyFill="1" applyBorder="1" applyAlignment="1">
      <alignment horizontal="left" vertical="top"/>
    </xf>
    <xf numFmtId="0" fontId="1" fillId="4" borderId="12" xfId="0" applyFont="1" applyFill="1" applyBorder="1" applyAlignment="1">
      <alignment horizontal="left" vertical="top"/>
    </xf>
    <xf numFmtId="0" fontId="2" fillId="0" borderId="7" xfId="0" applyFont="1" applyBorder="1" applyAlignment="1">
      <alignment horizontal="left" vertical="top" wrapText="1"/>
    </xf>
    <xf numFmtId="0" fontId="2" fillId="0" borderId="17" xfId="0" applyFont="1" applyBorder="1" applyAlignment="1">
      <alignment vertical="top" wrapText="1"/>
    </xf>
    <xf numFmtId="0" fontId="2" fillId="0" borderId="9" xfId="0" applyFont="1" applyBorder="1" applyAlignment="1">
      <alignment vertical="top" wrapText="1"/>
    </xf>
    <xf numFmtId="0" fontId="2" fillId="0" borderId="14" xfId="0" applyFont="1" applyBorder="1" applyAlignment="1">
      <alignment vertical="top" wrapText="1"/>
    </xf>
    <xf numFmtId="0" fontId="2" fillId="0" borderId="30" xfId="0" applyFont="1" applyBorder="1" applyAlignment="1">
      <alignment vertical="top" wrapText="1"/>
    </xf>
    <xf numFmtId="0" fontId="2" fillId="0" borderId="31" xfId="0" applyFont="1" applyBorder="1" applyAlignment="1">
      <alignment vertical="top" wrapText="1"/>
    </xf>
    <xf numFmtId="0" fontId="2" fillId="0" borderId="32" xfId="0" applyFont="1" applyBorder="1" applyAlignment="1">
      <alignment vertical="top" wrapText="1"/>
    </xf>
    <xf numFmtId="0" fontId="3" fillId="0" borderId="10" xfId="0" applyFont="1" applyBorder="1" applyAlignment="1">
      <alignment vertical="top" wrapText="1"/>
    </xf>
    <xf numFmtId="0" fontId="3" fillId="0" borderId="2" xfId="0" applyFont="1" applyBorder="1" applyAlignment="1">
      <alignment vertical="top" wrapText="1"/>
    </xf>
    <xf numFmtId="0" fontId="2" fillId="0" borderId="11" xfId="0" applyNumberFormat="1" applyFont="1" applyBorder="1" applyAlignment="1">
      <alignment vertical="top" wrapText="1"/>
    </xf>
    <xf numFmtId="0" fontId="2" fillId="0" borderId="10" xfId="0" applyNumberFormat="1" applyFont="1" applyBorder="1" applyAlignment="1">
      <alignment vertical="top" wrapText="1"/>
    </xf>
    <xf numFmtId="0" fontId="2" fillId="0" borderId="17" xfId="0" applyFont="1" applyFill="1" applyBorder="1" applyAlignment="1">
      <alignment vertical="top" wrapText="1"/>
    </xf>
    <xf numFmtId="0" fontId="3" fillId="0" borderId="9" xfId="0" applyFont="1" applyFill="1" applyBorder="1" applyAlignment="1">
      <alignment vertical="top" wrapText="1"/>
    </xf>
    <xf numFmtId="0" fontId="3" fillId="0" borderId="3" xfId="0" applyFont="1" applyFill="1" applyBorder="1" applyAlignment="1">
      <alignment vertical="top" wrapText="1"/>
    </xf>
    <xf numFmtId="0" fontId="2" fillId="0" borderId="13" xfId="0" applyFont="1" applyBorder="1"/>
    <xf numFmtId="0" fontId="2" fillId="0" borderId="14" xfId="0" applyFont="1" applyBorder="1"/>
    <xf numFmtId="0" fontId="2" fillId="0" borderId="17" xfId="0" applyFont="1" applyBorder="1"/>
    <xf numFmtId="0" fontId="3" fillId="0" borderId="13" xfId="0" applyFont="1" applyBorder="1"/>
    <xf numFmtId="0" fontId="3" fillId="0" borderId="14" xfId="0" applyFont="1" applyBorder="1"/>
    <xf numFmtId="0" fontId="3" fillId="0" borderId="17" xfId="0" applyFont="1" applyBorder="1"/>
    <xf numFmtId="0" fontId="3" fillId="0" borderId="5" xfId="0" applyFont="1" applyBorder="1"/>
    <xf numFmtId="0" fontId="3" fillId="0" borderId="8" xfId="0" applyFont="1" applyBorder="1"/>
    <xf numFmtId="0" fontId="3" fillId="0" borderId="3"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wrapText="1"/>
    </xf>
    <xf numFmtId="0" fontId="1" fillId="0" borderId="6" xfId="0" applyFont="1" applyFill="1" applyBorder="1" applyAlignment="1">
      <alignment horizontal="left"/>
    </xf>
    <xf numFmtId="0" fontId="1" fillId="0" borderId="12" xfId="0" applyFont="1" applyFill="1" applyBorder="1" applyAlignment="1">
      <alignment horizontal="left"/>
    </xf>
    <xf numFmtId="0" fontId="1" fillId="0" borderId="7" xfId="0" applyFont="1" applyFill="1" applyBorder="1" applyAlignment="1">
      <alignment horizontal="left"/>
    </xf>
    <xf numFmtId="0" fontId="2" fillId="16" borderId="11" xfId="0" applyFont="1" applyFill="1" applyBorder="1" applyAlignment="1">
      <alignment horizontal="center" vertical="top" wrapText="1"/>
    </xf>
    <xf numFmtId="0" fontId="2" fillId="16" borderId="10" xfId="0" applyFont="1" applyFill="1" applyBorder="1" applyAlignment="1">
      <alignment horizontal="center" vertical="top" wrapText="1"/>
    </xf>
    <xf numFmtId="0" fontId="2" fillId="16" borderId="2" xfId="0" applyFont="1" applyFill="1" applyBorder="1" applyAlignment="1">
      <alignment horizontal="center" vertical="top" wrapText="1"/>
    </xf>
    <xf numFmtId="0" fontId="2" fillId="16" borderId="11" xfId="0" applyFont="1" applyFill="1" applyBorder="1" applyAlignment="1">
      <alignment horizontal="left" vertical="top" wrapText="1"/>
    </xf>
    <xf numFmtId="0" fontId="2" fillId="16" borderId="10" xfId="0" applyFont="1" applyFill="1" applyBorder="1" applyAlignment="1">
      <alignment horizontal="left" vertical="top" wrapText="1"/>
    </xf>
    <xf numFmtId="0" fontId="2" fillId="16" borderId="2" xfId="0" applyFont="1" applyFill="1" applyBorder="1" applyAlignment="1">
      <alignment horizontal="left" vertical="top" wrapText="1"/>
    </xf>
    <xf numFmtId="0" fontId="1" fillId="19" borderId="6" xfId="0" applyFont="1" applyFill="1" applyBorder="1" applyAlignment="1">
      <alignment horizontal="center" vertical="top" wrapText="1"/>
    </xf>
    <xf numFmtId="0" fontId="1" fillId="19" borderId="12" xfId="0" applyFont="1" applyFill="1" applyBorder="1" applyAlignment="1">
      <alignment horizontal="center" vertical="top" wrapText="1"/>
    </xf>
    <xf numFmtId="0" fontId="1" fillId="19" borderId="8" xfId="0"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21" borderId="11" xfId="0" applyFont="1" applyFill="1" applyBorder="1" applyAlignment="1">
      <alignment horizontal="left" vertical="center" wrapText="1"/>
    </xf>
    <xf numFmtId="0" fontId="2" fillId="21" borderId="2" xfId="0" applyFont="1" applyFill="1" applyBorder="1" applyAlignment="1">
      <alignment horizontal="left" vertical="center" wrapText="1"/>
    </xf>
    <xf numFmtId="9" fontId="2" fillId="21" borderId="11" xfId="0" applyNumberFormat="1" applyFont="1" applyFill="1" applyBorder="1" applyAlignment="1">
      <alignment horizontal="right" vertical="center" wrapText="1"/>
    </xf>
    <xf numFmtId="9" fontId="2" fillId="21" borderId="2" xfId="0" applyNumberFormat="1" applyFont="1" applyFill="1" applyBorder="1" applyAlignment="1">
      <alignment horizontal="right" vertical="center" wrapText="1"/>
    </xf>
    <xf numFmtId="0" fontId="2" fillId="9" borderId="55" xfId="0" applyFont="1" applyFill="1" applyBorder="1" applyAlignment="1">
      <alignment horizontal="left" vertical="top" wrapText="1"/>
    </xf>
    <xf numFmtId="0" fontId="2" fillId="9" borderId="10" xfId="0" applyFont="1" applyFill="1" applyBorder="1" applyAlignment="1">
      <alignment horizontal="left" vertical="top" wrapText="1"/>
    </xf>
    <xf numFmtId="0" fontId="2" fillId="9" borderId="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5"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16" borderId="45"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13" borderId="17" xfId="0" applyFont="1" applyFill="1" applyBorder="1" applyAlignment="1">
      <alignment horizontal="left" vertical="top" wrapText="1"/>
    </xf>
    <xf numFmtId="0" fontId="2" fillId="13" borderId="9" xfId="0" applyFont="1" applyFill="1" applyBorder="1" applyAlignment="1">
      <alignment horizontal="left" vertical="top" wrapText="1"/>
    </xf>
    <xf numFmtId="0" fontId="2" fillId="13" borderId="3" xfId="0" applyFont="1" applyFill="1" applyBorder="1" applyAlignment="1">
      <alignment horizontal="left" vertical="top" wrapText="1"/>
    </xf>
    <xf numFmtId="0" fontId="2" fillId="16" borderId="17" xfId="0" applyFont="1" applyFill="1" applyBorder="1" applyAlignment="1">
      <alignment horizontal="left" vertical="top" wrapText="1"/>
    </xf>
    <xf numFmtId="0" fontId="2" fillId="16" borderId="9" xfId="0" applyFont="1" applyFill="1" applyBorder="1" applyAlignment="1">
      <alignment horizontal="left" vertical="top" wrapText="1"/>
    </xf>
    <xf numFmtId="0" fontId="2" fillId="16" borderId="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0" xfId="0" applyFont="1" applyFill="1" applyBorder="1" applyAlignment="1">
      <alignment horizontal="left" vertical="top"/>
    </xf>
    <xf numFmtId="0" fontId="3" fillId="0" borderId="2" xfId="0" applyFont="1" applyFill="1" applyBorder="1" applyAlignment="1">
      <alignment horizontal="left" vertical="top"/>
    </xf>
    <xf numFmtId="0" fontId="2" fillId="16" borderId="19" xfId="0" applyFont="1" applyFill="1" applyBorder="1" applyAlignment="1">
      <alignment horizontal="left" vertical="top" wrapText="1"/>
    </xf>
    <xf numFmtId="0" fontId="2" fillId="21" borderId="6" xfId="0" applyFont="1" applyFill="1" applyBorder="1" applyAlignment="1">
      <alignment horizontal="left" vertical="top" wrapText="1"/>
    </xf>
    <xf numFmtId="0" fontId="2" fillId="21" borderId="12" xfId="0" applyFont="1" applyFill="1" applyBorder="1" applyAlignment="1">
      <alignment horizontal="left" vertical="top" wrapText="1"/>
    </xf>
    <xf numFmtId="0" fontId="2" fillId="21" borderId="7" xfId="0" applyFont="1" applyFill="1" applyBorder="1" applyAlignment="1">
      <alignment horizontal="left" vertical="top" wrapText="1"/>
    </xf>
    <xf numFmtId="0" fontId="2" fillId="16" borderId="1"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22" borderId="6" xfId="0" applyFont="1" applyFill="1" applyBorder="1" applyAlignment="1">
      <alignment horizontal="center" vertical="top" wrapText="1"/>
    </xf>
    <xf numFmtId="0" fontId="1" fillId="22" borderId="12" xfId="0" applyFont="1" applyFill="1" applyBorder="1" applyAlignment="1">
      <alignment horizontal="center" vertical="top" wrapText="1"/>
    </xf>
    <xf numFmtId="0" fontId="2" fillId="31" borderId="1" xfId="0" applyFont="1" applyFill="1" applyBorder="1" applyAlignment="1">
      <alignment horizontal="left" vertical="top" wrapText="1"/>
    </xf>
    <xf numFmtId="0" fontId="2" fillId="0" borderId="11" xfId="0" applyNumberFormat="1" applyFont="1" applyFill="1" applyBorder="1" applyAlignment="1">
      <alignment horizontal="left" vertical="top" wrapText="1"/>
    </xf>
    <xf numFmtId="0" fontId="2" fillId="0" borderId="10" xfId="0" applyNumberFormat="1" applyFont="1" applyFill="1" applyBorder="1" applyAlignment="1">
      <alignment horizontal="left" vertical="top" wrapText="1"/>
    </xf>
    <xf numFmtId="0" fontId="2" fillId="0" borderId="2" xfId="0" applyNumberFormat="1" applyFont="1" applyFill="1" applyBorder="1" applyAlignment="1">
      <alignment horizontal="left" vertical="top" wrapText="1"/>
    </xf>
    <xf numFmtId="9" fontId="2" fillId="16" borderId="11" xfId="0" applyNumberFormat="1" applyFont="1" applyFill="1" applyBorder="1" applyAlignment="1">
      <alignment horizontal="center" vertical="top" wrapText="1"/>
    </xf>
    <xf numFmtId="9" fontId="2" fillId="16" borderId="10" xfId="0" applyNumberFormat="1" applyFont="1" applyFill="1" applyBorder="1" applyAlignment="1">
      <alignment horizontal="center" vertical="top" wrapText="1"/>
    </xf>
    <xf numFmtId="9" fontId="2" fillId="16" borderId="2" xfId="0" applyNumberFormat="1" applyFont="1" applyFill="1" applyBorder="1" applyAlignment="1">
      <alignment horizontal="center" vertical="top" wrapText="1"/>
    </xf>
    <xf numFmtId="0" fontId="3" fillId="0" borderId="55" xfId="0" applyFont="1" applyFill="1" applyBorder="1" applyAlignment="1">
      <alignment horizontal="center"/>
    </xf>
    <xf numFmtId="0" fontId="3" fillId="0" borderId="2" xfId="0" applyFont="1" applyFill="1" applyBorder="1" applyAlignment="1">
      <alignment horizontal="center"/>
    </xf>
    <xf numFmtId="0" fontId="1" fillId="19" borderId="1" xfId="0" applyFont="1" applyFill="1" applyBorder="1" applyAlignment="1">
      <alignment horizontal="center" vertical="top" wrapText="1"/>
    </xf>
    <xf numFmtId="0" fontId="1" fillId="17" borderId="11" xfId="1" applyFont="1" applyFill="1" applyBorder="1" applyAlignment="1">
      <alignment vertical="top" wrapText="1"/>
    </xf>
    <xf numFmtId="0" fontId="1" fillId="17" borderId="2" xfId="1" applyFont="1" applyFill="1" applyBorder="1" applyAlignment="1">
      <alignment vertical="top" wrapText="1"/>
    </xf>
    <xf numFmtId="0" fontId="2" fillId="13" borderId="11" xfId="0" applyFont="1" applyFill="1" applyBorder="1" applyAlignment="1">
      <alignment horizontal="left" vertical="top" wrapText="1"/>
    </xf>
    <xf numFmtId="0" fontId="2" fillId="13" borderId="10" xfId="0" applyFont="1" applyFill="1" applyBorder="1" applyAlignment="1">
      <alignment horizontal="left" vertical="top" wrapText="1"/>
    </xf>
    <xf numFmtId="0" fontId="2" fillId="13" borderId="2" xfId="0" applyFont="1" applyFill="1" applyBorder="1" applyAlignment="1">
      <alignment horizontal="left" vertical="top" wrapText="1"/>
    </xf>
    <xf numFmtId="0" fontId="2" fillId="21" borderId="11" xfId="0" applyFont="1" applyFill="1" applyBorder="1" applyAlignment="1">
      <alignment horizontal="left" vertical="top" wrapText="1"/>
    </xf>
    <xf numFmtId="0" fontId="2" fillId="21" borderId="10" xfId="0" applyFont="1" applyFill="1" applyBorder="1" applyAlignment="1">
      <alignment horizontal="left" vertical="top" wrapText="1"/>
    </xf>
    <xf numFmtId="0" fontId="2" fillId="21" borderId="2" xfId="0" applyFont="1" applyFill="1" applyBorder="1" applyAlignment="1">
      <alignment horizontal="left" vertical="top" wrapText="1"/>
    </xf>
    <xf numFmtId="9" fontId="17" fillId="16" borderId="11" xfId="0" applyNumberFormat="1" applyFont="1" applyFill="1" applyBorder="1" applyAlignment="1">
      <alignment horizontal="center" vertical="center" wrapText="1"/>
    </xf>
    <xf numFmtId="9" fontId="17" fillId="16" borderId="10" xfId="0" applyNumberFormat="1" applyFont="1" applyFill="1" applyBorder="1" applyAlignment="1">
      <alignment horizontal="center" vertical="center" wrapText="1"/>
    </xf>
    <xf numFmtId="9" fontId="17" fillId="16" borderId="2" xfId="0" applyNumberFormat="1" applyFont="1" applyFill="1" applyBorder="1" applyAlignment="1">
      <alignment horizontal="center" vertical="center" wrapText="1"/>
    </xf>
    <xf numFmtId="0" fontId="8" fillId="31" borderId="11" xfId="0" applyFont="1" applyFill="1" applyBorder="1" applyAlignment="1">
      <alignment horizontal="left" vertical="top" wrapText="1"/>
    </xf>
    <xf numFmtId="0" fontId="8" fillId="31" borderId="10" xfId="0" applyFont="1" applyFill="1" applyBorder="1" applyAlignment="1">
      <alignment horizontal="left" vertical="top" wrapText="1"/>
    </xf>
    <xf numFmtId="0" fontId="8" fillId="31" borderId="2"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16" borderId="11" xfId="0" applyFont="1" applyFill="1" applyBorder="1" applyAlignment="1">
      <alignment horizontal="left" vertical="top" wrapText="1"/>
    </xf>
    <xf numFmtId="0" fontId="8" fillId="16" borderId="10" xfId="0" applyFont="1" applyFill="1" applyBorder="1" applyAlignment="1">
      <alignment horizontal="left" vertical="top" wrapText="1"/>
    </xf>
    <xf numFmtId="0" fontId="8" fillId="16" borderId="2" xfId="0" applyFont="1" applyFill="1" applyBorder="1" applyAlignment="1">
      <alignment horizontal="left" vertical="top" wrapText="1"/>
    </xf>
    <xf numFmtId="0" fontId="17" fillId="19" borderId="1" xfId="0" applyFont="1" applyFill="1" applyBorder="1" applyAlignment="1">
      <alignment horizontal="center" vertical="top" wrapText="1"/>
    </xf>
    <xf numFmtId="0" fontId="18" fillId="0" borderId="11" xfId="0" applyFont="1" applyFill="1" applyBorder="1" applyAlignment="1">
      <alignment horizontal="left" vertical="top" wrapText="1"/>
    </xf>
    <xf numFmtId="0" fontId="18" fillId="0" borderId="10" xfId="0" applyFont="1" applyFill="1" applyBorder="1" applyAlignment="1">
      <alignment horizontal="left" vertical="top" wrapText="1"/>
    </xf>
    <xf numFmtId="0" fontId="18" fillId="0" borderId="2" xfId="0" applyFont="1" applyFill="1" applyBorder="1" applyAlignment="1">
      <alignment horizontal="left" vertical="top" wrapText="1"/>
    </xf>
    <xf numFmtId="0" fontId="8" fillId="16" borderId="1" xfId="0" applyFont="1" applyFill="1" applyBorder="1" applyAlignment="1">
      <alignment horizontal="left" vertical="top" wrapText="1"/>
    </xf>
    <xf numFmtId="9" fontId="2" fillId="0" borderId="11" xfId="1" applyNumberFormat="1" applyFont="1" applyFill="1" applyBorder="1" applyAlignment="1">
      <alignment horizontal="left" vertical="top" wrapText="1"/>
    </xf>
    <xf numFmtId="9" fontId="2" fillId="0" borderId="10" xfId="1" applyNumberFormat="1" applyFont="1" applyFill="1" applyBorder="1" applyAlignment="1">
      <alignment horizontal="left" vertical="top" wrapText="1"/>
    </xf>
    <xf numFmtId="9" fontId="2" fillId="0" borderId="2" xfId="1" applyNumberFormat="1" applyFont="1" applyFill="1" applyBorder="1" applyAlignment="1">
      <alignment horizontal="left" vertical="top" wrapText="1"/>
    </xf>
    <xf numFmtId="0" fontId="2" fillId="0" borderId="11" xfId="0" quotePrefix="1" applyFont="1" applyFill="1" applyBorder="1" applyAlignment="1">
      <alignment horizontal="left" vertical="top" wrapText="1"/>
    </xf>
    <xf numFmtId="0" fontId="2" fillId="0" borderId="10" xfId="0" quotePrefix="1" applyFont="1" applyFill="1" applyBorder="1" applyAlignment="1">
      <alignment horizontal="left" vertical="top" wrapText="1"/>
    </xf>
    <xf numFmtId="0" fontId="2" fillId="0" borderId="2" xfId="0" quotePrefix="1" applyFont="1" applyFill="1" applyBorder="1" applyAlignment="1">
      <alignment horizontal="left" vertical="top" wrapText="1"/>
    </xf>
    <xf numFmtId="9" fontId="1" fillId="16" borderId="11" xfId="0" applyNumberFormat="1" applyFont="1" applyFill="1" applyBorder="1" applyAlignment="1">
      <alignment horizontal="center" vertical="center" wrapText="1"/>
    </xf>
    <xf numFmtId="9" fontId="1" fillId="16" borderId="10" xfId="0" applyNumberFormat="1" applyFont="1" applyFill="1" applyBorder="1" applyAlignment="1">
      <alignment horizontal="center" vertical="center" wrapText="1"/>
    </xf>
    <xf numFmtId="9" fontId="1" fillId="16" borderId="2" xfId="0" applyNumberFormat="1" applyFont="1" applyFill="1" applyBorder="1" applyAlignment="1">
      <alignment horizontal="center" vertical="center" wrapText="1"/>
    </xf>
    <xf numFmtId="0" fontId="1" fillId="22" borderId="7" xfId="0" applyFont="1" applyFill="1" applyBorder="1" applyAlignment="1">
      <alignment horizontal="center" vertical="top" wrapText="1"/>
    </xf>
    <xf numFmtId="9" fontId="1" fillId="16" borderId="11" xfId="0" applyNumberFormat="1" applyFont="1" applyFill="1" applyBorder="1" applyAlignment="1">
      <alignment horizontal="left" vertical="center" wrapText="1"/>
    </xf>
    <xf numFmtId="9" fontId="1" fillId="16" borderId="10" xfId="0" applyNumberFormat="1" applyFont="1" applyFill="1" applyBorder="1" applyAlignment="1">
      <alignment horizontal="left" vertical="center" wrapText="1"/>
    </xf>
    <xf numFmtId="9" fontId="1" fillId="16" borderId="2" xfId="0" applyNumberFormat="1" applyFont="1" applyFill="1" applyBorder="1" applyAlignment="1">
      <alignment horizontal="left" vertical="center" wrapText="1"/>
    </xf>
    <xf numFmtId="0" fontId="1" fillId="21" borderId="6" xfId="0" applyFont="1" applyFill="1" applyBorder="1" applyAlignment="1">
      <alignment horizontal="center" vertical="top" wrapText="1"/>
    </xf>
    <xf numFmtId="0" fontId="1" fillId="21" borderId="12" xfId="0" applyFont="1" applyFill="1" applyBorder="1" applyAlignment="1">
      <alignment horizontal="center" vertical="top" wrapText="1"/>
    </xf>
    <xf numFmtId="0" fontId="2" fillId="9" borderId="6" xfId="0" applyFont="1" applyFill="1" applyBorder="1" applyAlignment="1">
      <alignment horizontal="left" vertical="top" wrapText="1"/>
    </xf>
    <xf numFmtId="0" fontId="2" fillId="9" borderId="12" xfId="0" applyFont="1" applyFill="1" applyBorder="1" applyAlignment="1">
      <alignment horizontal="left" vertical="top" wrapText="1"/>
    </xf>
    <xf numFmtId="0" fontId="2" fillId="9" borderId="7" xfId="0" applyFont="1" applyFill="1" applyBorder="1" applyAlignment="1">
      <alignment horizontal="left" vertical="top" wrapText="1"/>
    </xf>
    <xf numFmtId="10" fontId="2" fillId="0" borderId="6" xfId="0" applyNumberFormat="1" applyFont="1" applyFill="1" applyBorder="1" applyAlignment="1">
      <alignment vertical="top" wrapText="1"/>
    </xf>
    <xf numFmtId="10" fontId="2" fillId="9" borderId="6" xfId="0" applyNumberFormat="1" applyFont="1" applyFill="1" applyBorder="1" applyAlignment="1">
      <alignment vertical="top" wrapText="1"/>
    </xf>
    <xf numFmtId="164" fontId="1" fillId="11" borderId="1" xfId="2" applyNumberFormat="1" applyFont="1" applyFill="1" applyBorder="1" applyAlignment="1">
      <alignment horizontal="right" vertical="top" wrapText="1"/>
    </xf>
    <xf numFmtId="164" fontId="2" fillId="0" borderId="1" xfId="2" applyNumberFormat="1" applyFont="1" applyFill="1" applyBorder="1" applyAlignment="1">
      <alignment horizontal="right" vertical="top" wrapText="1"/>
    </xf>
    <xf numFmtId="0" fontId="1" fillId="23" borderId="1" xfId="0" applyFont="1" applyFill="1" applyBorder="1" applyAlignment="1">
      <alignment horizontal="right" vertical="top" wrapText="1"/>
    </xf>
    <xf numFmtId="0" fontId="2" fillId="11" borderId="1" xfId="0" quotePrefix="1" applyFont="1" applyFill="1" applyBorder="1" applyAlignment="1">
      <alignment vertical="top" wrapText="1"/>
    </xf>
  </cellXfs>
  <cellStyles count="4">
    <cellStyle name="Comma" xfId="2" builtinId="3"/>
    <cellStyle name="Normal" xfId="0" builtinId="0"/>
    <cellStyle name="Normal 2" xfId="1"/>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6"/>
  <sheetViews>
    <sheetView topLeftCell="A208" zoomScale="90" zoomScaleNormal="90" zoomScaleSheetLayoutView="50" workbookViewId="0">
      <selection activeCell="B58" sqref="B58"/>
    </sheetView>
  </sheetViews>
  <sheetFormatPr defaultColWidth="9.109375" defaultRowHeight="13.2" x14ac:dyDescent="0.25"/>
  <cols>
    <col min="1" max="1" width="30.6640625" style="54" customWidth="1"/>
    <col min="2" max="2" width="42.5546875" style="54" customWidth="1"/>
    <col min="3" max="7" width="20.6640625" style="54" customWidth="1"/>
    <col min="8" max="8" width="30.6640625" style="54" customWidth="1"/>
    <col min="9" max="16384" width="9.109375" style="54"/>
  </cols>
  <sheetData>
    <row r="1" spans="1:8" x14ac:dyDescent="0.25">
      <c r="A1" s="51" t="s">
        <v>52</v>
      </c>
      <c r="B1" s="52" t="s">
        <v>105</v>
      </c>
      <c r="C1" s="53"/>
      <c r="D1" s="53"/>
      <c r="E1" s="53"/>
      <c r="F1" s="53"/>
      <c r="G1" s="53"/>
      <c r="H1" s="53"/>
    </row>
    <row r="2" spans="1:8" ht="13.8" thickBot="1" x14ac:dyDescent="0.3">
      <c r="A2" s="80" t="s">
        <v>48</v>
      </c>
      <c r="B2" s="55" t="s">
        <v>17</v>
      </c>
      <c r="C2" s="2"/>
      <c r="D2" s="3" t="s">
        <v>92</v>
      </c>
      <c r="E2" s="3" t="s">
        <v>93</v>
      </c>
      <c r="F2" s="3" t="s">
        <v>19</v>
      </c>
      <c r="G2" s="3" t="s">
        <v>97</v>
      </c>
      <c r="H2" s="723"/>
    </row>
    <row r="3" spans="1:8" ht="13.8" thickBot="1" x14ac:dyDescent="0.3">
      <c r="A3" s="706" t="s">
        <v>134</v>
      </c>
      <c r="B3" s="706" t="s">
        <v>96</v>
      </c>
      <c r="C3" s="4" t="s">
        <v>0</v>
      </c>
      <c r="D3" s="5" t="s">
        <v>94</v>
      </c>
      <c r="E3" s="5" t="s">
        <v>40</v>
      </c>
      <c r="F3" s="5" t="s">
        <v>40</v>
      </c>
      <c r="G3" s="5" t="s">
        <v>40</v>
      </c>
      <c r="H3" s="723"/>
    </row>
    <row r="4" spans="1:8" ht="13.8" thickBot="1" x14ac:dyDescent="0.3">
      <c r="A4" s="707"/>
      <c r="B4" s="735"/>
      <c r="C4" s="6" t="s">
        <v>1</v>
      </c>
      <c r="D4" s="7"/>
      <c r="E4" s="19"/>
      <c r="F4" s="19"/>
      <c r="G4" s="19"/>
      <c r="H4" s="723"/>
    </row>
    <row r="5" spans="1:8" ht="13.8" thickBot="1" x14ac:dyDescent="0.3">
      <c r="A5" s="707"/>
      <c r="B5" s="735"/>
      <c r="C5" s="90"/>
      <c r="D5" s="717" t="s">
        <v>95</v>
      </c>
      <c r="E5" s="718"/>
      <c r="F5" s="718"/>
      <c r="G5" s="718"/>
      <c r="H5" s="723"/>
    </row>
    <row r="6" spans="1:8" ht="39" customHeight="1" thickBot="1" x14ac:dyDescent="0.3">
      <c r="A6" s="707"/>
      <c r="B6" s="736"/>
      <c r="C6" s="8"/>
      <c r="D6" s="715" t="s">
        <v>227</v>
      </c>
      <c r="E6" s="716"/>
      <c r="F6" s="716"/>
      <c r="G6" s="716"/>
      <c r="H6" s="723"/>
    </row>
    <row r="7" spans="1:8" ht="13.8" thickBot="1" x14ac:dyDescent="0.3">
      <c r="A7" s="707"/>
      <c r="B7" s="2" t="s">
        <v>49</v>
      </c>
      <c r="C7" s="2"/>
      <c r="D7" s="3" t="s">
        <v>92</v>
      </c>
      <c r="E7" s="3" t="s">
        <v>93</v>
      </c>
      <c r="F7" s="3" t="s">
        <v>19</v>
      </c>
      <c r="G7" s="3" t="s">
        <v>97</v>
      </c>
      <c r="H7" s="723"/>
    </row>
    <row r="8" spans="1:8" ht="46.8" thickBot="1" x14ac:dyDescent="0.3">
      <c r="A8" s="707"/>
      <c r="B8" s="706" t="s">
        <v>41</v>
      </c>
      <c r="C8" s="4" t="s">
        <v>0</v>
      </c>
      <c r="D8" s="25" t="s">
        <v>98</v>
      </c>
      <c r="E8" s="5" t="s">
        <v>100</v>
      </c>
      <c r="F8" s="5" t="s">
        <v>101</v>
      </c>
      <c r="G8" s="5" t="s">
        <v>102</v>
      </c>
      <c r="H8" s="723"/>
    </row>
    <row r="9" spans="1:8" ht="13.8" thickBot="1" x14ac:dyDescent="0.3">
      <c r="A9" s="707"/>
      <c r="B9" s="707"/>
      <c r="C9" s="6"/>
      <c r="D9" s="25" t="s">
        <v>99</v>
      </c>
      <c r="E9" s="56">
        <v>0.75</v>
      </c>
      <c r="F9" s="56">
        <v>0.8</v>
      </c>
      <c r="G9" s="56">
        <v>0.85</v>
      </c>
      <c r="H9" s="723"/>
    </row>
    <row r="10" spans="1:8" ht="13.8" thickBot="1" x14ac:dyDescent="0.3">
      <c r="A10" s="707"/>
      <c r="B10" s="735"/>
      <c r="C10" s="6" t="s">
        <v>1</v>
      </c>
      <c r="D10" s="7"/>
      <c r="E10" s="19"/>
      <c r="F10" s="19"/>
      <c r="G10" s="19"/>
      <c r="H10" s="723"/>
    </row>
    <row r="11" spans="1:8" ht="13.8" thickBot="1" x14ac:dyDescent="0.3">
      <c r="A11" s="707"/>
      <c r="B11" s="735"/>
      <c r="C11" s="90"/>
      <c r="D11" s="717" t="s">
        <v>95</v>
      </c>
      <c r="E11" s="718"/>
      <c r="F11" s="718"/>
      <c r="G11" s="718"/>
      <c r="H11" s="723"/>
    </row>
    <row r="12" spans="1:8" ht="48.75" customHeight="1" thickBot="1" x14ac:dyDescent="0.3">
      <c r="A12" s="707"/>
      <c r="B12" s="736"/>
      <c r="C12" s="8"/>
      <c r="D12" s="715" t="s">
        <v>212</v>
      </c>
      <c r="E12" s="716"/>
      <c r="F12" s="716"/>
      <c r="G12" s="716"/>
      <c r="H12" s="723"/>
    </row>
    <row r="13" spans="1:8" ht="13.8" thickBot="1" x14ac:dyDescent="0.3">
      <c r="A13" s="707"/>
      <c r="B13" s="2" t="s">
        <v>20</v>
      </c>
      <c r="C13" s="2"/>
      <c r="D13" s="3" t="s">
        <v>92</v>
      </c>
      <c r="E13" s="3" t="s">
        <v>93</v>
      </c>
      <c r="F13" s="3" t="s">
        <v>19</v>
      </c>
      <c r="G13" s="3" t="s">
        <v>97</v>
      </c>
      <c r="H13" s="723"/>
    </row>
    <row r="14" spans="1:8" ht="13.8" thickBot="1" x14ac:dyDescent="0.3">
      <c r="A14" s="707"/>
      <c r="B14" s="706" t="s">
        <v>228</v>
      </c>
      <c r="C14" s="4" t="s">
        <v>0</v>
      </c>
      <c r="D14" s="57">
        <v>0.33</v>
      </c>
      <c r="E14" s="56">
        <v>0.35</v>
      </c>
      <c r="F14" s="56">
        <v>0.4</v>
      </c>
      <c r="G14" s="58">
        <v>0.45</v>
      </c>
      <c r="H14" s="723"/>
    </row>
    <row r="15" spans="1:8" ht="13.8" thickBot="1" x14ac:dyDescent="0.3">
      <c r="A15" s="707"/>
      <c r="B15" s="735"/>
      <c r="C15" s="6" t="s">
        <v>1</v>
      </c>
      <c r="D15" s="7"/>
      <c r="E15" s="19"/>
      <c r="F15" s="19"/>
      <c r="G15" s="19"/>
      <c r="H15" s="723"/>
    </row>
    <row r="16" spans="1:8" ht="13.8" thickBot="1" x14ac:dyDescent="0.3">
      <c r="A16" s="707"/>
      <c r="B16" s="735"/>
      <c r="C16" s="90"/>
      <c r="D16" s="717" t="s">
        <v>95</v>
      </c>
      <c r="E16" s="718"/>
      <c r="F16" s="718"/>
      <c r="G16" s="718"/>
      <c r="H16" s="723"/>
    </row>
    <row r="17" spans="1:8" ht="25.5" customHeight="1" thickBot="1" x14ac:dyDescent="0.3">
      <c r="A17" s="707"/>
      <c r="B17" s="736"/>
      <c r="C17" s="8"/>
      <c r="D17" s="715" t="s">
        <v>214</v>
      </c>
      <c r="E17" s="716"/>
      <c r="F17" s="716"/>
      <c r="G17" s="716"/>
      <c r="H17" s="723"/>
    </row>
    <row r="18" spans="1:8" ht="13.8" thickBot="1" x14ac:dyDescent="0.3">
      <c r="A18" s="707"/>
      <c r="B18" s="2" t="s">
        <v>21</v>
      </c>
      <c r="C18" s="2"/>
      <c r="D18" s="3" t="s">
        <v>92</v>
      </c>
      <c r="E18" s="3" t="s">
        <v>93</v>
      </c>
      <c r="F18" s="3" t="s">
        <v>19</v>
      </c>
      <c r="G18" s="3" t="s">
        <v>97</v>
      </c>
      <c r="H18" s="723"/>
    </row>
    <row r="19" spans="1:8" ht="34.799999999999997" thickBot="1" x14ac:dyDescent="0.3">
      <c r="A19" s="707"/>
      <c r="B19" s="724" t="s">
        <v>154</v>
      </c>
      <c r="C19" s="4" t="s">
        <v>0</v>
      </c>
      <c r="D19" s="5">
        <v>0</v>
      </c>
      <c r="E19" s="5" t="s">
        <v>120</v>
      </c>
      <c r="F19" s="5" t="s">
        <v>121</v>
      </c>
      <c r="G19" s="5" t="s">
        <v>155</v>
      </c>
      <c r="H19" s="723"/>
    </row>
    <row r="20" spans="1:8" ht="13.8" thickBot="1" x14ac:dyDescent="0.3">
      <c r="A20" s="707"/>
      <c r="B20" s="725"/>
      <c r="C20" s="6" t="s">
        <v>1</v>
      </c>
      <c r="D20" s="7"/>
      <c r="E20" s="19"/>
      <c r="F20" s="19"/>
      <c r="G20" s="19"/>
      <c r="H20" s="723"/>
    </row>
    <row r="21" spans="1:8" ht="13.8" thickBot="1" x14ac:dyDescent="0.3">
      <c r="A21" s="707"/>
      <c r="B21" s="725"/>
      <c r="C21" s="90"/>
      <c r="D21" s="717" t="s">
        <v>95</v>
      </c>
      <c r="E21" s="718"/>
      <c r="F21" s="718"/>
      <c r="G21" s="718"/>
      <c r="H21" s="723"/>
    </row>
    <row r="22" spans="1:8" ht="13.8" thickBot="1" x14ac:dyDescent="0.3">
      <c r="A22" s="708"/>
      <c r="B22" s="725"/>
      <c r="C22" s="8"/>
      <c r="D22" s="715" t="s">
        <v>213</v>
      </c>
      <c r="E22" s="716"/>
      <c r="F22" s="716"/>
      <c r="G22" s="731"/>
      <c r="H22" s="723"/>
    </row>
    <row r="23" spans="1:8" ht="13.8" thickBot="1" x14ac:dyDescent="0.3">
      <c r="A23" s="130"/>
      <c r="B23" s="2" t="s">
        <v>36</v>
      </c>
      <c r="C23" s="2"/>
      <c r="D23" s="3" t="s">
        <v>92</v>
      </c>
      <c r="E23" s="3" t="s">
        <v>93</v>
      </c>
      <c r="F23" s="42" t="s">
        <v>19</v>
      </c>
      <c r="G23" s="44" t="s">
        <v>97</v>
      </c>
      <c r="H23" s="43"/>
    </row>
    <row r="24" spans="1:8" ht="13.8" thickBot="1" x14ac:dyDescent="0.3">
      <c r="A24" s="130"/>
      <c r="B24" s="732" t="s">
        <v>147</v>
      </c>
      <c r="C24" s="4" t="s">
        <v>0</v>
      </c>
      <c r="D24" s="59">
        <v>61</v>
      </c>
      <c r="E24" s="59">
        <v>64</v>
      </c>
      <c r="F24" s="60">
        <v>49</v>
      </c>
      <c r="G24" s="59">
        <v>41</v>
      </c>
      <c r="H24" s="43"/>
    </row>
    <row r="25" spans="1:8" ht="13.8" thickBot="1" x14ac:dyDescent="0.3">
      <c r="A25" s="130"/>
      <c r="B25" s="733"/>
      <c r="C25" s="6" t="s">
        <v>1</v>
      </c>
      <c r="D25" s="59"/>
      <c r="E25" s="59"/>
      <c r="F25" s="60"/>
      <c r="G25" s="59"/>
      <c r="H25" s="43"/>
    </row>
    <row r="26" spans="1:8" ht="13.8" thickBot="1" x14ac:dyDescent="0.3">
      <c r="A26" s="130"/>
      <c r="B26" s="733"/>
      <c r="C26" s="87"/>
      <c r="D26" s="87" t="s">
        <v>95</v>
      </c>
      <c r="E26" s="88"/>
      <c r="F26" s="88"/>
      <c r="G26" s="61"/>
      <c r="H26" s="83"/>
    </row>
    <row r="27" spans="1:8" ht="23.4" thickBot="1" x14ac:dyDescent="0.3">
      <c r="A27" s="130"/>
      <c r="B27" s="734"/>
      <c r="C27" s="85"/>
      <c r="D27" s="85" t="s">
        <v>230</v>
      </c>
      <c r="E27" s="86" t="s">
        <v>136</v>
      </c>
      <c r="F27" s="86" t="s">
        <v>137</v>
      </c>
      <c r="G27" s="62" t="s">
        <v>138</v>
      </c>
      <c r="H27" s="83"/>
    </row>
    <row r="28" spans="1:8" ht="13.8" thickBot="1" x14ac:dyDescent="0.3">
      <c r="A28" s="9" t="s">
        <v>139</v>
      </c>
      <c r="B28" s="10" t="s">
        <v>16</v>
      </c>
      <c r="C28" s="10"/>
      <c r="D28" s="3" t="s">
        <v>92</v>
      </c>
      <c r="E28" s="3" t="s">
        <v>93</v>
      </c>
      <c r="F28" s="3" t="s">
        <v>19</v>
      </c>
      <c r="G28" s="3" t="s">
        <v>97</v>
      </c>
      <c r="H28" s="713" t="s">
        <v>229</v>
      </c>
    </row>
    <row r="29" spans="1:8" ht="13.8" thickBot="1" x14ac:dyDescent="0.3">
      <c r="A29" s="706" t="s">
        <v>50</v>
      </c>
      <c r="B29" s="710" t="s">
        <v>70</v>
      </c>
      <c r="C29" s="4" t="s">
        <v>0</v>
      </c>
      <c r="D29" s="29">
        <v>0.22470000000000001</v>
      </c>
      <c r="E29" s="29">
        <v>0.255</v>
      </c>
      <c r="F29" s="29">
        <v>0.26900000000000002</v>
      </c>
      <c r="G29" s="29">
        <v>0.32200000000000001</v>
      </c>
      <c r="H29" s="714"/>
    </row>
    <row r="30" spans="1:8" ht="13.8" thickBot="1" x14ac:dyDescent="0.3">
      <c r="A30" s="707"/>
      <c r="B30" s="711"/>
      <c r="C30" s="6" t="s">
        <v>1</v>
      </c>
      <c r="D30" s="7"/>
      <c r="E30" s="19"/>
      <c r="F30" s="19"/>
      <c r="G30" s="19"/>
      <c r="H30" s="714"/>
    </row>
    <row r="31" spans="1:8" ht="13.8" thickBot="1" x14ac:dyDescent="0.3">
      <c r="A31" s="707"/>
      <c r="B31" s="711"/>
      <c r="C31" s="90"/>
      <c r="D31" s="717" t="s">
        <v>95</v>
      </c>
      <c r="E31" s="718"/>
      <c r="F31" s="718"/>
      <c r="G31" s="718"/>
      <c r="H31" s="714"/>
    </row>
    <row r="32" spans="1:8" ht="13.8" thickBot="1" x14ac:dyDescent="0.3">
      <c r="A32" s="707"/>
      <c r="B32" s="712"/>
      <c r="C32" s="8"/>
      <c r="D32" s="715" t="s">
        <v>148</v>
      </c>
      <c r="E32" s="716"/>
      <c r="F32" s="716"/>
      <c r="G32" s="716"/>
      <c r="H32" s="714"/>
    </row>
    <row r="33" spans="1:8" ht="13.8" thickBot="1" x14ac:dyDescent="0.3">
      <c r="A33" s="707"/>
      <c r="B33" s="2" t="s">
        <v>54</v>
      </c>
      <c r="C33" s="2"/>
      <c r="D33" s="3" t="s">
        <v>92</v>
      </c>
      <c r="E33" s="3" t="s">
        <v>93</v>
      </c>
      <c r="F33" s="3" t="s">
        <v>19</v>
      </c>
      <c r="G33" s="3" t="s">
        <v>97</v>
      </c>
      <c r="H33" s="714"/>
    </row>
    <row r="34" spans="1:8" ht="48" customHeight="1" thickBot="1" x14ac:dyDescent="0.3">
      <c r="A34" s="707"/>
      <c r="B34" s="710" t="s">
        <v>234</v>
      </c>
      <c r="C34" s="63" t="s">
        <v>0</v>
      </c>
      <c r="D34" s="64" t="s">
        <v>122</v>
      </c>
      <c r="E34" s="20" t="s">
        <v>45</v>
      </c>
      <c r="F34" s="20" t="s">
        <v>123</v>
      </c>
      <c r="G34" s="20" t="s">
        <v>45</v>
      </c>
      <c r="H34" s="714"/>
    </row>
    <row r="35" spans="1:8" ht="13.8" thickBot="1" x14ac:dyDescent="0.3">
      <c r="A35" s="707"/>
      <c r="B35" s="711"/>
      <c r="C35" s="6" t="s">
        <v>1</v>
      </c>
      <c r="D35" s="65"/>
      <c r="E35" s="19"/>
      <c r="F35" s="19"/>
      <c r="G35" s="19"/>
      <c r="H35" s="714"/>
    </row>
    <row r="36" spans="1:8" ht="13.8" thickBot="1" x14ac:dyDescent="0.3">
      <c r="A36" s="707"/>
      <c r="B36" s="711"/>
      <c r="C36" s="90"/>
      <c r="D36" s="726" t="s">
        <v>95</v>
      </c>
      <c r="E36" s="727"/>
      <c r="F36" s="727"/>
      <c r="G36" s="727"/>
      <c r="H36" s="714"/>
    </row>
    <row r="37" spans="1:8" ht="13.8" thickBot="1" x14ac:dyDescent="0.3">
      <c r="A37" s="707"/>
      <c r="B37" s="712"/>
      <c r="C37" s="8"/>
      <c r="D37" s="66" t="s">
        <v>124</v>
      </c>
      <c r="E37" s="67"/>
      <c r="F37" s="67"/>
      <c r="G37" s="67"/>
      <c r="H37" s="714"/>
    </row>
    <row r="38" spans="1:8" ht="13.8" thickBot="1" x14ac:dyDescent="0.3">
      <c r="A38" s="707"/>
      <c r="B38" s="2" t="s">
        <v>55</v>
      </c>
      <c r="C38" s="2"/>
      <c r="D38" s="3" t="s">
        <v>92</v>
      </c>
      <c r="E38" s="3" t="s">
        <v>93</v>
      </c>
      <c r="F38" s="3" t="s">
        <v>19</v>
      </c>
      <c r="G38" s="3" t="s">
        <v>97</v>
      </c>
      <c r="H38" s="714"/>
    </row>
    <row r="39" spans="1:8" ht="13.8" thickBot="1" x14ac:dyDescent="0.3">
      <c r="A39" s="707"/>
      <c r="B39" s="710" t="s">
        <v>156</v>
      </c>
      <c r="C39" s="4" t="s">
        <v>0</v>
      </c>
      <c r="D39" s="25">
        <v>0</v>
      </c>
      <c r="E39" s="45">
        <v>58446</v>
      </c>
      <c r="F39" s="45">
        <v>76949</v>
      </c>
      <c r="G39" s="45">
        <v>94959</v>
      </c>
      <c r="H39" s="714"/>
    </row>
    <row r="40" spans="1:8" ht="13.8" thickBot="1" x14ac:dyDescent="0.3">
      <c r="A40" s="707"/>
      <c r="B40" s="711"/>
      <c r="C40" s="6" t="s">
        <v>1</v>
      </c>
      <c r="D40" s="7"/>
      <c r="E40" s="19"/>
      <c r="F40" s="19"/>
      <c r="G40" s="19"/>
      <c r="H40" s="714"/>
    </row>
    <row r="41" spans="1:8" ht="13.8" thickBot="1" x14ac:dyDescent="0.3">
      <c r="A41" s="707"/>
      <c r="B41" s="711"/>
      <c r="C41" s="90"/>
      <c r="D41" s="717" t="s">
        <v>95</v>
      </c>
      <c r="E41" s="718"/>
      <c r="F41" s="718"/>
      <c r="G41" s="718"/>
      <c r="H41" s="714"/>
    </row>
    <row r="42" spans="1:8" ht="13.5" customHeight="1" thickBot="1" x14ac:dyDescent="0.3">
      <c r="A42" s="707"/>
      <c r="B42" s="712"/>
      <c r="C42" s="8"/>
      <c r="D42" s="715" t="s">
        <v>157</v>
      </c>
      <c r="E42" s="716"/>
      <c r="F42" s="716"/>
      <c r="G42" s="716"/>
      <c r="H42" s="714"/>
    </row>
    <row r="43" spans="1:8" ht="13.8" thickBot="1" x14ac:dyDescent="0.3">
      <c r="A43" s="707"/>
      <c r="B43" s="2" t="s">
        <v>176</v>
      </c>
      <c r="C43" s="2"/>
      <c r="D43" s="3" t="s">
        <v>92</v>
      </c>
      <c r="E43" s="3" t="s">
        <v>93</v>
      </c>
      <c r="F43" s="3" t="s">
        <v>19</v>
      </c>
      <c r="G43" s="3" t="s">
        <v>97</v>
      </c>
      <c r="H43" s="714"/>
    </row>
    <row r="44" spans="1:8" ht="13.8" thickBot="1" x14ac:dyDescent="0.3">
      <c r="A44" s="707"/>
      <c r="B44" s="729" t="s">
        <v>81</v>
      </c>
      <c r="C44" s="4" t="s">
        <v>0</v>
      </c>
      <c r="D44" s="68" t="s">
        <v>135</v>
      </c>
      <c r="E44" s="69">
        <v>200</v>
      </c>
      <c r="F44" s="69">
        <v>200</v>
      </c>
      <c r="G44" s="69" t="s">
        <v>208</v>
      </c>
      <c r="H44" s="714"/>
    </row>
    <row r="45" spans="1:8" ht="13.8" thickBot="1" x14ac:dyDescent="0.3">
      <c r="A45" s="707"/>
      <c r="B45" s="730"/>
      <c r="C45" s="6" t="s">
        <v>1</v>
      </c>
      <c r="D45" s="7"/>
      <c r="E45" s="19"/>
      <c r="F45" s="19"/>
      <c r="G45" s="19"/>
      <c r="H45" s="714"/>
    </row>
    <row r="46" spans="1:8" ht="13.8" thickBot="1" x14ac:dyDescent="0.3">
      <c r="A46" s="707"/>
      <c r="B46" s="730"/>
      <c r="C46" s="90"/>
      <c r="D46" s="717" t="s">
        <v>95</v>
      </c>
      <c r="E46" s="718"/>
      <c r="F46" s="718"/>
      <c r="G46" s="718"/>
      <c r="H46" s="714"/>
    </row>
    <row r="47" spans="1:8" ht="26.25" customHeight="1" thickBot="1" x14ac:dyDescent="0.3">
      <c r="A47" s="707"/>
      <c r="B47" s="730"/>
      <c r="C47" s="8"/>
      <c r="D47" s="715" t="s">
        <v>146</v>
      </c>
      <c r="E47" s="716"/>
      <c r="F47" s="716"/>
      <c r="G47" s="716"/>
      <c r="H47" s="714"/>
    </row>
    <row r="48" spans="1:8" ht="13.8" thickBot="1" x14ac:dyDescent="0.3">
      <c r="A48" s="707"/>
      <c r="B48" s="26" t="s">
        <v>56</v>
      </c>
      <c r="C48" s="2"/>
      <c r="D48" s="3" t="s">
        <v>92</v>
      </c>
      <c r="E48" s="3" t="s">
        <v>93</v>
      </c>
      <c r="F48" s="3" t="s">
        <v>19</v>
      </c>
      <c r="G48" s="3" t="s">
        <v>97</v>
      </c>
      <c r="H48" s="714"/>
    </row>
    <row r="49" spans="1:8" ht="48" customHeight="1" thickBot="1" x14ac:dyDescent="0.3">
      <c r="A49" s="707"/>
      <c r="B49" s="710" t="s">
        <v>103</v>
      </c>
      <c r="C49" s="4" t="s">
        <v>0</v>
      </c>
      <c r="D49" s="70" t="s">
        <v>104</v>
      </c>
      <c r="E49" s="56">
        <v>0.6</v>
      </c>
      <c r="F49" s="56">
        <v>0.7</v>
      </c>
      <c r="G49" s="56">
        <v>0.8</v>
      </c>
      <c r="H49" s="714"/>
    </row>
    <row r="50" spans="1:8" ht="13.8" thickBot="1" x14ac:dyDescent="0.3">
      <c r="A50" s="707"/>
      <c r="B50" s="711"/>
      <c r="C50" s="6" t="s">
        <v>1</v>
      </c>
      <c r="D50" s="7"/>
      <c r="E50" s="19"/>
      <c r="F50" s="19"/>
      <c r="G50" s="19"/>
      <c r="H50" s="714"/>
    </row>
    <row r="51" spans="1:8" ht="13.8" thickBot="1" x14ac:dyDescent="0.3">
      <c r="A51" s="707"/>
      <c r="B51" s="711"/>
      <c r="C51" s="90"/>
      <c r="D51" s="717" t="s">
        <v>95</v>
      </c>
      <c r="E51" s="718"/>
      <c r="F51" s="718"/>
      <c r="G51" s="718"/>
      <c r="H51" s="714"/>
    </row>
    <row r="52" spans="1:8" ht="13.5" customHeight="1" thickBot="1" x14ac:dyDescent="0.3">
      <c r="A52" s="708"/>
      <c r="B52" s="712"/>
      <c r="C52" s="8"/>
      <c r="D52" s="715" t="s">
        <v>215</v>
      </c>
      <c r="E52" s="716"/>
      <c r="F52" s="716"/>
      <c r="G52" s="716"/>
      <c r="H52" s="714"/>
    </row>
    <row r="53" spans="1:8" ht="13.8" thickBot="1" x14ac:dyDescent="0.3">
      <c r="A53" s="79" t="s">
        <v>140</v>
      </c>
      <c r="B53" s="12" t="s">
        <v>141</v>
      </c>
      <c r="C53" s="12"/>
      <c r="D53" s="12" t="s">
        <v>142</v>
      </c>
      <c r="E53" s="12" t="s">
        <v>143</v>
      </c>
      <c r="F53" s="12" t="s">
        <v>144</v>
      </c>
      <c r="G53" s="36" t="s">
        <v>145</v>
      </c>
      <c r="H53" s="37"/>
    </row>
    <row r="54" spans="1:8" ht="13.8" thickBot="1" x14ac:dyDescent="0.3">
      <c r="A54" s="80"/>
      <c r="B54" s="101">
        <v>25854578</v>
      </c>
      <c r="C54" s="13"/>
      <c r="D54" s="13">
        <v>0</v>
      </c>
      <c r="E54" s="127" t="s">
        <v>239</v>
      </c>
      <c r="F54" s="132">
        <f>SUM(B54:E54)</f>
        <v>25854578</v>
      </c>
      <c r="G54" s="133">
        <f>SUM(B54/F54*100%)</f>
        <v>1</v>
      </c>
      <c r="H54" s="38"/>
    </row>
    <row r="55" spans="1:8" ht="13.8" thickBot="1" x14ac:dyDescent="0.3">
      <c r="A55" s="79" t="s">
        <v>3</v>
      </c>
      <c r="B55" s="37" t="s">
        <v>4</v>
      </c>
      <c r="C55" s="40"/>
      <c r="D55" s="30"/>
      <c r="E55" s="31"/>
      <c r="F55" s="31"/>
      <c r="G55" s="31"/>
      <c r="H55" s="32"/>
    </row>
    <row r="56" spans="1:8" ht="46.2" thickBot="1" x14ac:dyDescent="0.3">
      <c r="A56" s="80"/>
      <c r="B56" s="5" t="s">
        <v>233</v>
      </c>
      <c r="C56" s="14"/>
      <c r="D56" s="33"/>
      <c r="E56" s="34"/>
      <c r="F56" s="34"/>
      <c r="G56" s="34"/>
      <c r="H56" s="35"/>
    </row>
    <row r="57" spans="1:8" ht="13.8" thickBot="1" x14ac:dyDescent="0.3">
      <c r="A57" s="84"/>
      <c r="B57" s="84"/>
      <c r="C57" s="84"/>
      <c r="D57" s="84"/>
      <c r="E57" s="84"/>
      <c r="F57" s="84"/>
      <c r="G57" s="84"/>
      <c r="H57" s="84"/>
    </row>
    <row r="58" spans="1:8" ht="13.8" thickBot="1" x14ac:dyDescent="0.3">
      <c r="A58" s="9" t="s">
        <v>5</v>
      </c>
      <c r="B58" s="10" t="s">
        <v>10</v>
      </c>
      <c r="C58" s="10"/>
      <c r="D58" s="3" t="s">
        <v>92</v>
      </c>
      <c r="E58" s="3" t="s">
        <v>93</v>
      </c>
      <c r="F58" s="3" t="s">
        <v>19</v>
      </c>
      <c r="G58" s="3" t="s">
        <v>97</v>
      </c>
      <c r="H58" s="11" t="s">
        <v>6</v>
      </c>
    </row>
    <row r="59" spans="1:8" ht="84" customHeight="1" thickBot="1" x14ac:dyDescent="0.3">
      <c r="A59" s="706" t="s">
        <v>165</v>
      </c>
      <c r="B59" s="706" t="s">
        <v>51</v>
      </c>
      <c r="C59" s="4" t="s">
        <v>0</v>
      </c>
      <c r="D59" s="5" t="s">
        <v>172</v>
      </c>
      <c r="E59" s="5" t="s">
        <v>173</v>
      </c>
      <c r="F59" s="5" t="s">
        <v>125</v>
      </c>
      <c r="G59" s="5" t="s">
        <v>126</v>
      </c>
      <c r="H59" s="737" t="s">
        <v>174</v>
      </c>
    </row>
    <row r="60" spans="1:8" ht="13.8" thickBot="1" x14ac:dyDescent="0.3">
      <c r="A60" s="707"/>
      <c r="B60" s="707"/>
      <c r="C60" s="6" t="s">
        <v>1</v>
      </c>
      <c r="D60" s="7"/>
      <c r="E60" s="19"/>
      <c r="F60" s="19"/>
      <c r="G60" s="19"/>
      <c r="H60" s="738"/>
    </row>
    <row r="61" spans="1:8" ht="13.8" thickBot="1" x14ac:dyDescent="0.3">
      <c r="A61" s="707"/>
      <c r="B61" s="707"/>
      <c r="C61" s="90"/>
      <c r="D61" s="87" t="s">
        <v>95</v>
      </c>
      <c r="E61" s="88"/>
      <c r="F61" s="88"/>
      <c r="G61" s="88"/>
      <c r="H61" s="738"/>
    </row>
    <row r="62" spans="1:8" ht="25.5" customHeight="1" thickBot="1" x14ac:dyDescent="0.3">
      <c r="A62" s="707"/>
      <c r="B62" s="708"/>
      <c r="C62" s="691" t="s">
        <v>158</v>
      </c>
      <c r="D62" s="692"/>
      <c r="E62" s="692"/>
      <c r="F62" s="692"/>
      <c r="G62" s="728"/>
      <c r="H62" s="738"/>
    </row>
    <row r="63" spans="1:8" ht="13.8" thickBot="1" x14ac:dyDescent="0.3">
      <c r="A63" s="707"/>
      <c r="B63" s="2" t="s">
        <v>11</v>
      </c>
      <c r="C63" s="2"/>
      <c r="D63" s="3" t="s">
        <v>92</v>
      </c>
      <c r="E63" s="3" t="s">
        <v>93</v>
      </c>
      <c r="F63" s="3" t="s">
        <v>19</v>
      </c>
      <c r="G63" s="3" t="s">
        <v>97</v>
      </c>
      <c r="H63" s="738"/>
    </row>
    <row r="64" spans="1:8" ht="23.4" thickBot="1" x14ac:dyDescent="0.3">
      <c r="A64" s="707"/>
      <c r="B64" s="706" t="s">
        <v>177</v>
      </c>
      <c r="C64" s="15" t="s">
        <v>0</v>
      </c>
      <c r="D64" s="46">
        <v>0</v>
      </c>
      <c r="E64" s="46" t="s">
        <v>159</v>
      </c>
      <c r="F64" s="46" t="s">
        <v>160</v>
      </c>
      <c r="G64" s="46" t="s">
        <v>87</v>
      </c>
      <c r="H64" s="738"/>
    </row>
    <row r="65" spans="1:8" ht="13.8" thickBot="1" x14ac:dyDescent="0.3">
      <c r="A65" s="707"/>
      <c r="B65" s="707"/>
      <c r="C65" s="6" t="s">
        <v>1</v>
      </c>
      <c r="D65" s="7"/>
      <c r="E65" s="19"/>
      <c r="F65" s="19"/>
      <c r="G65" s="19"/>
      <c r="H65" s="738"/>
    </row>
    <row r="66" spans="1:8" ht="13.8" thickBot="1" x14ac:dyDescent="0.3">
      <c r="A66" s="707"/>
      <c r="B66" s="707"/>
      <c r="C66" s="90"/>
      <c r="D66" s="87" t="s">
        <v>95</v>
      </c>
      <c r="E66" s="88"/>
      <c r="F66" s="88"/>
      <c r="G66" s="88"/>
      <c r="H66" s="738"/>
    </row>
    <row r="67" spans="1:8" ht="13.5" customHeight="1" thickBot="1" x14ac:dyDescent="0.3">
      <c r="A67" s="707"/>
      <c r="B67" s="708"/>
      <c r="C67" s="691" t="s">
        <v>248</v>
      </c>
      <c r="D67" s="692"/>
      <c r="E67" s="692"/>
      <c r="F67" s="692"/>
      <c r="G67" s="728"/>
      <c r="H67" s="738"/>
    </row>
    <row r="68" spans="1:8" ht="13.8" thickBot="1" x14ac:dyDescent="0.3">
      <c r="A68" s="707"/>
      <c r="B68" s="2" t="s">
        <v>12</v>
      </c>
      <c r="C68" s="2"/>
      <c r="D68" s="3" t="s">
        <v>92</v>
      </c>
      <c r="E68" s="3" t="s">
        <v>93</v>
      </c>
      <c r="F68" s="3" t="s">
        <v>19</v>
      </c>
      <c r="G68" s="3" t="s">
        <v>97</v>
      </c>
      <c r="H68" s="738"/>
    </row>
    <row r="69" spans="1:8" ht="35.25" customHeight="1" thickBot="1" x14ac:dyDescent="0.3">
      <c r="A69" s="707"/>
      <c r="B69" s="706" t="s">
        <v>166</v>
      </c>
      <c r="C69" s="15" t="s">
        <v>0</v>
      </c>
      <c r="D69" s="46" t="s">
        <v>167</v>
      </c>
      <c r="E69" s="46" t="s">
        <v>168</v>
      </c>
      <c r="F69" s="46" t="s">
        <v>168</v>
      </c>
      <c r="G69" s="46" t="s">
        <v>169</v>
      </c>
      <c r="H69" s="738"/>
    </row>
    <row r="70" spans="1:8" ht="13.8" thickBot="1" x14ac:dyDescent="0.3">
      <c r="A70" s="707"/>
      <c r="B70" s="707"/>
      <c r="C70" s="6" t="s">
        <v>1</v>
      </c>
      <c r="D70" s="7"/>
      <c r="E70" s="19"/>
      <c r="F70" s="19"/>
      <c r="G70" s="19"/>
      <c r="H70" s="738"/>
    </row>
    <row r="71" spans="1:8" ht="13.8" thickBot="1" x14ac:dyDescent="0.3">
      <c r="A71" s="707"/>
      <c r="B71" s="707"/>
      <c r="C71" s="90"/>
      <c r="D71" s="87" t="s">
        <v>95</v>
      </c>
      <c r="E71" s="88"/>
      <c r="F71" s="88"/>
      <c r="G71" s="88"/>
      <c r="H71" s="738"/>
    </row>
    <row r="72" spans="1:8" ht="13.5" customHeight="1" thickBot="1" x14ac:dyDescent="0.3">
      <c r="A72" s="707"/>
      <c r="B72" s="708"/>
      <c r="C72" s="691" t="s">
        <v>170</v>
      </c>
      <c r="D72" s="692"/>
      <c r="E72" s="692"/>
      <c r="F72" s="692"/>
      <c r="G72" s="728"/>
      <c r="H72" s="738"/>
    </row>
    <row r="73" spans="1:8" ht="13.8" thickBot="1" x14ac:dyDescent="0.3">
      <c r="A73" s="9" t="s">
        <v>7</v>
      </c>
      <c r="B73" s="700"/>
      <c r="C73" s="701"/>
      <c r="D73" s="701"/>
      <c r="E73" s="701"/>
      <c r="F73" s="701"/>
      <c r="G73" s="701"/>
      <c r="H73" s="21" t="s">
        <v>8</v>
      </c>
    </row>
    <row r="74" spans="1:8" ht="13.8" thickBot="1" x14ac:dyDescent="0.3">
      <c r="A74" s="81">
        <v>0.2</v>
      </c>
      <c r="B74" s="702"/>
      <c r="C74" s="703"/>
      <c r="D74" s="703"/>
      <c r="E74" s="703"/>
      <c r="F74" s="703"/>
      <c r="G74" s="703"/>
      <c r="H74" s="23" t="s">
        <v>84</v>
      </c>
    </row>
    <row r="75" spans="1:8" ht="2.25" customHeight="1" thickBot="1" x14ac:dyDescent="0.3">
      <c r="A75" s="16"/>
      <c r="B75" s="702"/>
      <c r="C75" s="703"/>
      <c r="D75" s="703"/>
      <c r="E75" s="703"/>
      <c r="F75" s="703"/>
      <c r="G75" s="703"/>
      <c r="H75" s="5"/>
    </row>
    <row r="76" spans="1:8" ht="13.8" hidden="1" thickBot="1" x14ac:dyDescent="0.3">
      <c r="A76" s="16"/>
      <c r="B76" s="702"/>
      <c r="C76" s="703"/>
      <c r="D76" s="703"/>
      <c r="E76" s="703"/>
      <c r="F76" s="703"/>
      <c r="G76" s="703"/>
      <c r="H76" s="17" t="s">
        <v>8</v>
      </c>
    </row>
    <row r="77" spans="1:8" ht="13.8" hidden="1" thickBot="1" x14ac:dyDescent="0.3">
      <c r="A77" s="18"/>
      <c r="B77" s="704"/>
      <c r="C77" s="705"/>
      <c r="D77" s="705"/>
      <c r="E77" s="705"/>
      <c r="F77" s="705"/>
      <c r="G77" s="705"/>
      <c r="H77" s="5"/>
    </row>
    <row r="78" spans="1:8" ht="13.8" thickBot="1" x14ac:dyDescent="0.3">
      <c r="A78" s="79" t="s">
        <v>140</v>
      </c>
      <c r="B78" s="12" t="s">
        <v>141</v>
      </c>
      <c r="C78" s="12"/>
      <c r="D78" s="12" t="s">
        <v>142</v>
      </c>
      <c r="E78" s="12" t="s">
        <v>143</v>
      </c>
      <c r="F78" s="12" t="s">
        <v>144</v>
      </c>
      <c r="G78" s="36" t="s">
        <v>145</v>
      </c>
      <c r="H78" s="37"/>
    </row>
    <row r="79" spans="1:8" ht="13.8" thickBot="1" x14ac:dyDescent="0.3">
      <c r="A79" s="80"/>
      <c r="B79" s="127">
        <v>1692605</v>
      </c>
      <c r="C79" s="127" t="s">
        <v>240</v>
      </c>
      <c r="D79" s="131">
        <v>0</v>
      </c>
      <c r="E79" s="127">
        <f>64305025*30/100</f>
        <v>19291507.5</v>
      </c>
      <c r="F79" s="127">
        <f>E79+B79</f>
        <v>20984112.5</v>
      </c>
      <c r="G79" s="128">
        <f>SUM(B79/F79*100%)</f>
        <v>8.0661262181090571E-2</v>
      </c>
      <c r="H79" s="38"/>
    </row>
    <row r="80" spans="1:8" ht="13.8" hidden="1" thickBot="1" x14ac:dyDescent="0.3">
      <c r="A80" s="79" t="s">
        <v>3</v>
      </c>
      <c r="B80" s="37" t="s">
        <v>4</v>
      </c>
      <c r="C80" s="40"/>
      <c r="D80" s="30"/>
      <c r="E80" s="31"/>
      <c r="F80" s="31"/>
      <c r="G80" s="31"/>
      <c r="H80" s="32"/>
    </row>
    <row r="81" spans="1:8" ht="13.8" hidden="1" thickBot="1" x14ac:dyDescent="0.3">
      <c r="A81" s="80"/>
      <c r="B81" s="13"/>
      <c r="C81" s="14"/>
      <c r="D81" s="33"/>
      <c r="E81" s="34"/>
      <c r="F81" s="34"/>
      <c r="G81" s="34"/>
      <c r="H81" s="35"/>
    </row>
    <row r="82" spans="1:8" ht="13.8" thickBot="1" x14ac:dyDescent="0.3">
      <c r="A82" s="115" t="s">
        <v>3</v>
      </c>
      <c r="B82" s="37" t="s">
        <v>4</v>
      </c>
      <c r="C82" s="40"/>
      <c r="D82" s="30"/>
      <c r="E82" s="31"/>
      <c r="F82" s="31"/>
      <c r="G82" s="31"/>
      <c r="H82" s="32"/>
    </row>
    <row r="83" spans="1:8" ht="46.2" thickBot="1" x14ac:dyDescent="0.3">
      <c r="A83" s="116"/>
      <c r="B83" s="5" t="s">
        <v>233</v>
      </c>
      <c r="C83" s="14"/>
      <c r="D83" s="33"/>
      <c r="E83" s="34"/>
      <c r="F83" s="34"/>
      <c r="G83" s="34"/>
      <c r="H83" s="35"/>
    </row>
    <row r="84" spans="1:8" ht="13.8" thickBot="1" x14ac:dyDescent="0.3">
      <c r="A84" s="83"/>
      <c r="B84" s="83"/>
      <c r="C84" s="83"/>
      <c r="D84" s="83"/>
      <c r="E84" s="83"/>
      <c r="F84" s="83"/>
      <c r="G84" s="83"/>
      <c r="H84" s="83"/>
    </row>
    <row r="85" spans="1:8" ht="13.8" thickBot="1" x14ac:dyDescent="0.3">
      <c r="A85" s="9" t="s">
        <v>9</v>
      </c>
      <c r="B85" s="10" t="s">
        <v>13</v>
      </c>
      <c r="C85" s="10"/>
      <c r="D85" s="49" t="s">
        <v>92</v>
      </c>
      <c r="E85" s="50" t="s">
        <v>93</v>
      </c>
      <c r="F85" s="50" t="s">
        <v>19</v>
      </c>
      <c r="G85" s="50" t="s">
        <v>97</v>
      </c>
      <c r="H85" s="11" t="s">
        <v>2</v>
      </c>
    </row>
    <row r="86" spans="1:8" ht="46.2" thickBot="1" x14ac:dyDescent="0.3">
      <c r="A86" s="706" t="s">
        <v>205</v>
      </c>
      <c r="B86" s="739" t="s">
        <v>161</v>
      </c>
      <c r="C86" s="4" t="s">
        <v>0</v>
      </c>
      <c r="D86" s="46">
        <v>0</v>
      </c>
      <c r="E86" s="46" t="s">
        <v>162</v>
      </c>
      <c r="F86" s="46" t="s">
        <v>163</v>
      </c>
      <c r="G86" s="46" t="s">
        <v>164</v>
      </c>
      <c r="H86" s="693" t="s">
        <v>83</v>
      </c>
    </row>
    <row r="87" spans="1:8" ht="13.8" thickBot="1" x14ac:dyDescent="0.3">
      <c r="A87" s="707"/>
      <c r="B87" s="740"/>
      <c r="C87" s="6" t="s">
        <v>1</v>
      </c>
      <c r="D87" s="7"/>
      <c r="E87" s="19"/>
      <c r="F87" s="19"/>
      <c r="G87" s="19"/>
      <c r="H87" s="694"/>
    </row>
    <row r="88" spans="1:8" ht="13.8" thickBot="1" x14ac:dyDescent="0.3">
      <c r="A88" s="707"/>
      <c r="B88" s="740"/>
      <c r="C88" s="90"/>
      <c r="D88" s="87" t="s">
        <v>95</v>
      </c>
      <c r="E88" s="88"/>
      <c r="F88" s="88"/>
      <c r="G88" s="88"/>
      <c r="H88" s="694"/>
    </row>
    <row r="89" spans="1:8" ht="13.8" thickBot="1" x14ac:dyDescent="0.3">
      <c r="A89" s="707"/>
      <c r="B89" s="741"/>
      <c r="C89" s="691" t="s">
        <v>250</v>
      </c>
      <c r="D89" s="692"/>
      <c r="E89" s="692"/>
      <c r="F89" s="692"/>
      <c r="G89" s="692"/>
      <c r="H89" s="694"/>
    </row>
    <row r="90" spans="1:8" ht="13.8" thickBot="1" x14ac:dyDescent="0.3">
      <c r="A90" s="707"/>
      <c r="B90" s="2" t="s">
        <v>14</v>
      </c>
      <c r="C90" s="2"/>
      <c r="D90" s="3" t="s">
        <v>92</v>
      </c>
      <c r="E90" s="3" t="s">
        <v>93</v>
      </c>
      <c r="F90" s="3" t="s">
        <v>19</v>
      </c>
      <c r="G90" s="3" t="s">
        <v>97</v>
      </c>
      <c r="H90" s="694"/>
    </row>
    <row r="91" spans="1:8" ht="45.75" customHeight="1" thickBot="1" x14ac:dyDescent="0.3">
      <c r="A91" s="707"/>
      <c r="B91" s="710" t="s">
        <v>149</v>
      </c>
      <c r="C91" s="15" t="s">
        <v>0</v>
      </c>
      <c r="D91" s="71">
        <v>29369</v>
      </c>
      <c r="E91" s="5">
        <v>32919</v>
      </c>
      <c r="F91" s="48">
        <v>37394</v>
      </c>
      <c r="G91" s="48">
        <v>37869</v>
      </c>
      <c r="H91" s="694"/>
    </row>
    <row r="92" spans="1:8" ht="13.8" thickBot="1" x14ac:dyDescent="0.3">
      <c r="A92" s="707"/>
      <c r="B92" s="711"/>
      <c r="C92" s="6" t="s">
        <v>1</v>
      </c>
      <c r="D92" s="7"/>
      <c r="E92" s="19"/>
      <c r="F92" s="19"/>
      <c r="G92" s="19"/>
      <c r="H92" s="694"/>
    </row>
    <row r="93" spans="1:8" ht="13.8" thickBot="1" x14ac:dyDescent="0.3">
      <c r="A93" s="707"/>
      <c r="B93" s="711"/>
      <c r="C93" s="90"/>
      <c r="D93" s="87" t="s">
        <v>95</v>
      </c>
      <c r="E93" s="88"/>
      <c r="F93" s="88"/>
      <c r="G93" s="88"/>
      <c r="H93" s="694"/>
    </row>
    <row r="94" spans="1:8" ht="13.8" thickBot="1" x14ac:dyDescent="0.3">
      <c r="A94" s="707"/>
      <c r="B94" s="712"/>
      <c r="C94" s="691" t="s">
        <v>251</v>
      </c>
      <c r="D94" s="692"/>
      <c r="E94" s="692"/>
      <c r="F94" s="692"/>
      <c r="G94" s="692"/>
      <c r="H94" s="694"/>
    </row>
    <row r="95" spans="1:8" ht="13.8" thickBot="1" x14ac:dyDescent="0.3">
      <c r="A95" s="707"/>
      <c r="B95" s="2" t="s">
        <v>15</v>
      </c>
      <c r="C95" s="2"/>
      <c r="D95" s="3" t="s">
        <v>92</v>
      </c>
      <c r="E95" s="3" t="s">
        <v>93</v>
      </c>
      <c r="F95" s="3" t="s">
        <v>19</v>
      </c>
      <c r="G95" s="3" t="s">
        <v>97</v>
      </c>
      <c r="H95" s="694"/>
    </row>
    <row r="96" spans="1:8" ht="23.4" thickBot="1" x14ac:dyDescent="0.3">
      <c r="A96" s="707"/>
      <c r="B96" s="710" t="s">
        <v>88</v>
      </c>
      <c r="C96" s="72" t="s">
        <v>0</v>
      </c>
      <c r="D96" s="71" t="s">
        <v>224</v>
      </c>
      <c r="E96" s="5" t="s">
        <v>225</v>
      </c>
      <c r="F96" s="5" t="s">
        <v>226</v>
      </c>
      <c r="G96" s="5" t="s">
        <v>223</v>
      </c>
      <c r="H96" s="694"/>
    </row>
    <row r="97" spans="1:8" ht="13.8" thickBot="1" x14ac:dyDescent="0.3">
      <c r="A97" s="707"/>
      <c r="B97" s="711"/>
      <c r="C97" s="6" t="s">
        <v>1</v>
      </c>
      <c r="D97" s="7"/>
      <c r="E97" s="19"/>
      <c r="F97" s="19"/>
      <c r="G97" s="19"/>
      <c r="H97" s="694"/>
    </row>
    <row r="98" spans="1:8" ht="13.8" thickBot="1" x14ac:dyDescent="0.3">
      <c r="A98" s="707"/>
      <c r="B98" s="711"/>
      <c r="C98" s="90"/>
      <c r="D98" s="87" t="s">
        <v>95</v>
      </c>
      <c r="E98" s="88"/>
      <c r="F98" s="88"/>
      <c r="G98" s="88"/>
      <c r="H98" s="694"/>
    </row>
    <row r="99" spans="1:8" ht="13.8" thickBot="1" x14ac:dyDescent="0.3">
      <c r="A99" s="707"/>
      <c r="B99" s="712"/>
      <c r="C99" s="691" t="s">
        <v>252</v>
      </c>
      <c r="D99" s="692"/>
      <c r="E99" s="692"/>
      <c r="F99" s="692"/>
      <c r="G99" s="692"/>
      <c r="H99" s="694"/>
    </row>
    <row r="100" spans="1:8" ht="13.5" hidden="1" customHeight="1" thickBot="1" x14ac:dyDescent="0.3">
      <c r="A100" s="707"/>
      <c r="B100" s="12" t="s">
        <v>4</v>
      </c>
      <c r="C100" s="40"/>
      <c r="D100" s="30"/>
      <c r="E100" s="31"/>
      <c r="F100" s="31"/>
      <c r="G100" s="31"/>
      <c r="H100" s="694"/>
    </row>
    <row r="101" spans="1:8" ht="13.5" hidden="1" customHeight="1" thickBot="1" x14ac:dyDescent="0.3">
      <c r="A101" s="707"/>
      <c r="B101" s="13"/>
      <c r="C101" s="14"/>
      <c r="D101" s="33"/>
      <c r="E101" s="34"/>
      <c r="F101" s="34"/>
      <c r="G101" s="34"/>
      <c r="H101" s="694"/>
    </row>
    <row r="102" spans="1:8" ht="13.8" thickBot="1" x14ac:dyDescent="0.3">
      <c r="A102" s="707"/>
      <c r="B102" s="2" t="s">
        <v>38</v>
      </c>
      <c r="C102" s="2"/>
      <c r="D102" s="3" t="s">
        <v>92</v>
      </c>
      <c r="E102" s="3" t="s">
        <v>93</v>
      </c>
      <c r="F102" s="3" t="s">
        <v>19</v>
      </c>
      <c r="G102" s="3" t="s">
        <v>97</v>
      </c>
      <c r="H102" s="694"/>
    </row>
    <row r="103" spans="1:8" ht="13.8" thickBot="1" x14ac:dyDescent="0.3">
      <c r="A103" s="707"/>
      <c r="B103" s="710" t="s">
        <v>153</v>
      </c>
      <c r="C103" s="72" t="s">
        <v>0</v>
      </c>
      <c r="D103" s="71">
        <v>0</v>
      </c>
      <c r="E103" s="5">
        <v>60</v>
      </c>
      <c r="F103" s="5">
        <v>90</v>
      </c>
      <c r="G103" s="5">
        <v>120</v>
      </c>
      <c r="H103" s="694"/>
    </row>
    <row r="104" spans="1:8" ht="13.8" thickBot="1" x14ac:dyDescent="0.3">
      <c r="A104" s="707"/>
      <c r="B104" s="711"/>
      <c r="C104" s="6" t="s">
        <v>1</v>
      </c>
      <c r="D104" s="7"/>
      <c r="E104" s="19"/>
      <c r="F104" s="19"/>
      <c r="G104" s="19"/>
      <c r="H104" s="694"/>
    </row>
    <row r="105" spans="1:8" ht="13.8" thickBot="1" x14ac:dyDescent="0.3">
      <c r="A105" s="707"/>
      <c r="B105" s="711"/>
      <c r="C105" s="90"/>
      <c r="D105" s="87" t="s">
        <v>95</v>
      </c>
      <c r="E105" s="88"/>
      <c r="F105" s="88"/>
      <c r="G105" s="88"/>
      <c r="H105" s="694"/>
    </row>
    <row r="106" spans="1:8" ht="13.8" thickBot="1" x14ac:dyDescent="0.3">
      <c r="A106" s="708"/>
      <c r="B106" s="712"/>
      <c r="C106" s="691" t="s">
        <v>249</v>
      </c>
      <c r="D106" s="692"/>
      <c r="E106" s="692"/>
      <c r="F106" s="692"/>
      <c r="G106" s="692"/>
      <c r="H106" s="695"/>
    </row>
    <row r="107" spans="1:8" ht="13.5" customHeight="1" thickBot="1" x14ac:dyDescent="0.3">
      <c r="A107" s="9" t="s">
        <v>7</v>
      </c>
      <c r="B107" s="700"/>
      <c r="C107" s="701"/>
      <c r="D107" s="701"/>
      <c r="E107" s="701"/>
      <c r="F107" s="701"/>
      <c r="G107" s="701"/>
      <c r="H107" s="21" t="s">
        <v>8</v>
      </c>
    </row>
    <row r="108" spans="1:8" ht="13.5" customHeight="1" thickBot="1" x14ac:dyDescent="0.3">
      <c r="A108" s="81">
        <v>0.15</v>
      </c>
      <c r="B108" s="702"/>
      <c r="C108" s="703"/>
      <c r="D108" s="703"/>
      <c r="E108" s="703"/>
      <c r="F108" s="703"/>
      <c r="G108" s="703"/>
      <c r="H108" s="23" t="s">
        <v>37</v>
      </c>
    </row>
    <row r="109" spans="1:8" ht="0.75" customHeight="1" thickBot="1" x14ac:dyDescent="0.3">
      <c r="A109" s="22"/>
      <c r="B109" s="82"/>
      <c r="C109" s="83"/>
      <c r="D109" s="83"/>
      <c r="E109" s="83"/>
      <c r="F109" s="83"/>
      <c r="G109" s="83"/>
      <c r="H109" s="83"/>
    </row>
    <row r="110" spans="1:8" ht="13.5" hidden="1" customHeight="1" x14ac:dyDescent="0.25">
      <c r="A110" s="16"/>
      <c r="B110" s="82"/>
      <c r="C110" s="83"/>
      <c r="D110" s="83"/>
      <c r="E110" s="83"/>
      <c r="F110" s="83"/>
      <c r="G110" s="83"/>
      <c r="H110" s="83"/>
    </row>
    <row r="111" spans="1:8" ht="13.5" hidden="1" customHeight="1" thickBot="1" x14ac:dyDescent="0.3">
      <c r="A111" s="18"/>
      <c r="B111" s="82"/>
      <c r="C111" s="83"/>
      <c r="D111" s="83"/>
      <c r="E111" s="83"/>
      <c r="F111" s="83"/>
      <c r="G111" s="83"/>
      <c r="H111" s="83"/>
    </row>
    <row r="112" spans="1:8" ht="13.8" thickBot="1" x14ac:dyDescent="0.3">
      <c r="A112" s="79" t="s">
        <v>140</v>
      </c>
      <c r="B112" s="40" t="s">
        <v>141</v>
      </c>
      <c r="C112" s="37"/>
      <c r="D112" s="37" t="s">
        <v>142</v>
      </c>
      <c r="E112" s="37" t="s">
        <v>143</v>
      </c>
      <c r="F112" s="37" t="s">
        <v>144</v>
      </c>
      <c r="G112" s="40" t="s">
        <v>145</v>
      </c>
      <c r="H112" s="37"/>
    </row>
    <row r="113" spans="1:8" ht="36.6" thickBot="1" x14ac:dyDescent="0.3">
      <c r="A113" s="80"/>
      <c r="B113" s="127">
        <v>6605075</v>
      </c>
      <c r="C113" s="127" t="s">
        <v>241</v>
      </c>
      <c r="D113" s="131">
        <v>0</v>
      </c>
      <c r="E113" s="127" t="s">
        <v>239</v>
      </c>
      <c r="F113" s="127">
        <f>SUM(B113:E113)</f>
        <v>6605075</v>
      </c>
      <c r="G113" s="128">
        <f>SUM(B113/F113*100%)</f>
        <v>1</v>
      </c>
      <c r="H113" s="38"/>
    </row>
    <row r="114" spans="1:8" ht="13.8" thickBot="1" x14ac:dyDescent="0.3">
      <c r="A114" s="115" t="s">
        <v>3</v>
      </c>
      <c r="B114" s="37" t="s">
        <v>4</v>
      </c>
      <c r="C114" s="40"/>
      <c r="D114" s="30"/>
      <c r="E114" s="31"/>
      <c r="F114" s="31"/>
      <c r="G114" s="31"/>
      <c r="H114" s="32"/>
    </row>
    <row r="115" spans="1:8" ht="46.2" thickBot="1" x14ac:dyDescent="0.3">
      <c r="A115" s="116"/>
      <c r="B115" s="5" t="s">
        <v>233</v>
      </c>
      <c r="C115" s="14"/>
      <c r="D115" s="33"/>
      <c r="E115" s="34"/>
      <c r="F115" s="34"/>
      <c r="G115" s="34"/>
      <c r="H115" s="35"/>
    </row>
    <row r="116" spans="1:8" s="73" customFormat="1" ht="13.8" thickBot="1" x14ac:dyDescent="0.3">
      <c r="A116" s="41"/>
      <c r="B116" s="39"/>
      <c r="C116" s="84"/>
      <c r="D116" s="84"/>
      <c r="E116" s="84"/>
      <c r="F116" s="84"/>
      <c r="G116" s="84"/>
      <c r="H116" s="39"/>
    </row>
    <row r="117" spans="1:8" ht="13.8" thickBot="1" x14ac:dyDescent="0.3">
      <c r="A117" s="9" t="s">
        <v>18</v>
      </c>
      <c r="B117" s="10" t="s">
        <v>22</v>
      </c>
      <c r="C117" s="10"/>
      <c r="D117" s="3" t="s">
        <v>92</v>
      </c>
      <c r="E117" s="3" t="s">
        <v>93</v>
      </c>
      <c r="F117" s="3" t="s">
        <v>19</v>
      </c>
      <c r="G117" s="3" t="s">
        <v>97</v>
      </c>
      <c r="H117" s="11" t="s">
        <v>6</v>
      </c>
    </row>
    <row r="118" spans="1:8" ht="39.75" customHeight="1" thickBot="1" x14ac:dyDescent="0.3">
      <c r="A118" s="689" t="s">
        <v>73</v>
      </c>
      <c r="B118" s="710" t="s">
        <v>150</v>
      </c>
      <c r="C118" s="4" t="s">
        <v>0</v>
      </c>
      <c r="D118" s="29">
        <v>0.25819999999999999</v>
      </c>
      <c r="E118" s="29">
        <v>0.42299999999999999</v>
      </c>
      <c r="F118" s="29">
        <v>0.45600000000000002</v>
      </c>
      <c r="G118" s="29">
        <v>0.504</v>
      </c>
      <c r="H118" s="693" t="s">
        <v>85</v>
      </c>
    </row>
    <row r="119" spans="1:8" ht="13.8" thickBot="1" x14ac:dyDescent="0.3">
      <c r="A119" s="690"/>
      <c r="B119" s="711"/>
      <c r="C119" s="6" t="s">
        <v>1</v>
      </c>
      <c r="D119" s="7"/>
      <c r="E119" s="19"/>
      <c r="F119" s="19"/>
      <c r="G119" s="19"/>
      <c r="H119" s="719"/>
    </row>
    <row r="120" spans="1:8" ht="13.8" thickBot="1" x14ac:dyDescent="0.3">
      <c r="A120" s="690"/>
      <c r="B120" s="711"/>
      <c r="C120" s="90"/>
      <c r="D120" s="87" t="s">
        <v>95</v>
      </c>
      <c r="E120" s="88"/>
      <c r="F120" s="88"/>
      <c r="G120" s="88"/>
      <c r="H120" s="719"/>
    </row>
    <row r="121" spans="1:8" ht="12.75" customHeight="1" thickBot="1" x14ac:dyDescent="0.3">
      <c r="A121" s="690"/>
      <c r="B121" s="712"/>
      <c r="C121" s="691" t="s">
        <v>151</v>
      </c>
      <c r="D121" s="692"/>
      <c r="E121" s="692"/>
      <c r="F121" s="692"/>
      <c r="G121" s="692"/>
      <c r="H121" s="719"/>
    </row>
    <row r="122" spans="1:8" ht="13.8" thickBot="1" x14ac:dyDescent="0.3">
      <c r="A122" s="690"/>
      <c r="B122" s="2" t="s">
        <v>23</v>
      </c>
      <c r="C122" s="2"/>
      <c r="D122" s="3" t="s">
        <v>92</v>
      </c>
      <c r="E122" s="3" t="s">
        <v>93</v>
      </c>
      <c r="F122" s="3" t="s">
        <v>19</v>
      </c>
      <c r="G122" s="3" t="s">
        <v>97</v>
      </c>
      <c r="H122" s="719"/>
    </row>
    <row r="123" spans="1:8" ht="36.75" customHeight="1" thickBot="1" x14ac:dyDescent="0.3">
      <c r="A123" s="690"/>
      <c r="B123" s="710" t="s">
        <v>89</v>
      </c>
      <c r="C123" s="15" t="s">
        <v>0</v>
      </c>
      <c r="D123" s="71">
        <v>2210</v>
      </c>
      <c r="E123" s="5">
        <v>4910</v>
      </c>
      <c r="F123" s="5">
        <v>8020</v>
      </c>
      <c r="G123" s="5">
        <v>11560</v>
      </c>
      <c r="H123" s="719"/>
    </row>
    <row r="124" spans="1:8" ht="12.75" customHeight="1" thickBot="1" x14ac:dyDescent="0.3">
      <c r="A124" s="690"/>
      <c r="B124" s="711"/>
      <c r="C124" s="6" t="s">
        <v>1</v>
      </c>
      <c r="D124" s="7"/>
      <c r="E124" s="19"/>
      <c r="F124" s="19"/>
      <c r="G124" s="19"/>
      <c r="H124" s="719"/>
    </row>
    <row r="125" spans="1:8" ht="12.75" customHeight="1" thickBot="1" x14ac:dyDescent="0.3">
      <c r="A125" s="690"/>
      <c r="B125" s="711"/>
      <c r="C125" s="90"/>
      <c r="D125" s="87" t="s">
        <v>95</v>
      </c>
      <c r="E125" s="88"/>
      <c r="F125" s="88"/>
      <c r="G125" s="88"/>
      <c r="H125" s="719"/>
    </row>
    <row r="126" spans="1:8" ht="12.75" customHeight="1" thickBot="1" x14ac:dyDescent="0.3">
      <c r="A126" s="690"/>
      <c r="B126" s="712"/>
      <c r="C126" s="691" t="s">
        <v>216</v>
      </c>
      <c r="D126" s="692"/>
      <c r="E126" s="692"/>
      <c r="F126" s="692"/>
      <c r="G126" s="692"/>
      <c r="H126" s="719"/>
    </row>
    <row r="127" spans="1:8" ht="13.8" thickBot="1" x14ac:dyDescent="0.3">
      <c r="A127" s="690"/>
      <c r="B127" s="2" t="s">
        <v>24</v>
      </c>
      <c r="C127" s="2"/>
      <c r="D127" s="3" t="s">
        <v>92</v>
      </c>
      <c r="E127" s="3" t="s">
        <v>93</v>
      </c>
      <c r="F127" s="3" t="s">
        <v>19</v>
      </c>
      <c r="G127" s="3" t="s">
        <v>97</v>
      </c>
      <c r="H127" s="719"/>
    </row>
    <row r="128" spans="1:8" ht="36" customHeight="1" thickBot="1" x14ac:dyDescent="0.3">
      <c r="A128" s="690"/>
      <c r="B128" s="710" t="s">
        <v>90</v>
      </c>
      <c r="C128" s="15" t="s">
        <v>0</v>
      </c>
      <c r="D128" s="29">
        <v>0.27560000000000001</v>
      </c>
      <c r="E128" s="29">
        <v>0.374</v>
      </c>
      <c r="F128" s="29">
        <v>0.44840000000000002</v>
      </c>
      <c r="G128" s="29">
        <v>0.51900000000000002</v>
      </c>
      <c r="H128" s="719"/>
    </row>
    <row r="129" spans="1:8" ht="12.75" customHeight="1" thickBot="1" x14ac:dyDescent="0.3">
      <c r="A129" s="690"/>
      <c r="B129" s="711"/>
      <c r="C129" s="6" t="s">
        <v>1</v>
      </c>
      <c r="D129" s="7"/>
      <c r="E129" s="19"/>
      <c r="F129" s="19"/>
      <c r="G129" s="19"/>
      <c r="H129" s="719"/>
    </row>
    <row r="130" spans="1:8" ht="12.75" customHeight="1" thickBot="1" x14ac:dyDescent="0.3">
      <c r="A130" s="690"/>
      <c r="B130" s="711"/>
      <c r="C130" s="90"/>
      <c r="D130" s="87" t="s">
        <v>95</v>
      </c>
      <c r="E130" s="88"/>
      <c r="F130" s="88"/>
      <c r="G130" s="88"/>
      <c r="H130" s="719"/>
    </row>
    <row r="131" spans="1:8" ht="34.799999999999997" thickBot="1" x14ac:dyDescent="0.3">
      <c r="A131" s="690"/>
      <c r="B131" s="712"/>
      <c r="C131" s="74"/>
      <c r="D131" s="106" t="s">
        <v>219</v>
      </c>
      <c r="E131" s="47"/>
      <c r="F131" s="47"/>
      <c r="G131" s="47"/>
      <c r="H131" s="719"/>
    </row>
    <row r="132" spans="1:8" ht="13.8" thickBot="1" x14ac:dyDescent="0.3">
      <c r="A132" s="89"/>
      <c r="B132" s="2" t="s">
        <v>71</v>
      </c>
      <c r="C132" s="2"/>
      <c r="D132" s="3" t="s">
        <v>92</v>
      </c>
      <c r="E132" s="3" t="s">
        <v>93</v>
      </c>
      <c r="F132" s="3" t="s">
        <v>19</v>
      </c>
      <c r="G132" s="3" t="s">
        <v>97</v>
      </c>
      <c r="H132" s="719"/>
    </row>
    <row r="133" spans="1:8" ht="36" customHeight="1" thickBot="1" x14ac:dyDescent="0.3">
      <c r="A133" s="89"/>
      <c r="B133" s="710" t="s">
        <v>178</v>
      </c>
      <c r="C133" s="15" t="s">
        <v>0</v>
      </c>
      <c r="D133" s="71">
        <v>552</v>
      </c>
      <c r="E133" s="46">
        <v>552</v>
      </c>
      <c r="F133" s="5">
        <v>3954</v>
      </c>
      <c r="G133" s="71">
        <v>15424</v>
      </c>
      <c r="H133" s="719"/>
    </row>
    <row r="134" spans="1:8" ht="12.75" customHeight="1" thickBot="1" x14ac:dyDescent="0.3">
      <c r="A134" s="89"/>
      <c r="B134" s="711"/>
      <c r="C134" s="6" t="s">
        <v>1</v>
      </c>
      <c r="D134" s="7"/>
      <c r="E134" s="19"/>
      <c r="F134" s="19"/>
      <c r="G134" s="19"/>
      <c r="H134" s="719"/>
    </row>
    <row r="135" spans="1:8" ht="12.75" customHeight="1" thickBot="1" x14ac:dyDescent="0.3">
      <c r="A135" s="89"/>
      <c r="B135" s="711"/>
      <c r="C135" s="90"/>
      <c r="D135" s="87" t="s">
        <v>95</v>
      </c>
      <c r="E135" s="88"/>
      <c r="F135" s="88"/>
      <c r="G135" s="88"/>
      <c r="H135" s="719"/>
    </row>
    <row r="136" spans="1:8" ht="12.75" customHeight="1" thickBot="1" x14ac:dyDescent="0.3">
      <c r="A136" s="89"/>
      <c r="B136" s="712"/>
      <c r="C136" s="691" t="s">
        <v>72</v>
      </c>
      <c r="D136" s="692"/>
      <c r="E136" s="692"/>
      <c r="F136" s="692"/>
      <c r="G136" s="692"/>
      <c r="H136" s="719"/>
    </row>
    <row r="137" spans="1:8" ht="13.8" thickBot="1" x14ac:dyDescent="0.3">
      <c r="A137" s="89"/>
      <c r="B137" s="2" t="s">
        <v>217</v>
      </c>
      <c r="C137" s="2"/>
      <c r="D137" s="3" t="s">
        <v>92</v>
      </c>
      <c r="E137" s="3" t="s">
        <v>93</v>
      </c>
      <c r="F137" s="3" t="s">
        <v>19</v>
      </c>
      <c r="G137" s="3" t="s">
        <v>97</v>
      </c>
      <c r="H137" s="719"/>
    </row>
    <row r="138" spans="1:8" ht="36" customHeight="1" thickBot="1" x14ac:dyDescent="0.3">
      <c r="A138" s="89"/>
      <c r="B138" s="710" t="s">
        <v>74</v>
      </c>
      <c r="C138" s="15" t="s">
        <v>0</v>
      </c>
      <c r="D138" s="20">
        <v>0.21990000000000001</v>
      </c>
      <c r="E138" s="29">
        <v>0.2354</v>
      </c>
      <c r="F138" s="29">
        <v>0.28039999999999998</v>
      </c>
      <c r="G138" s="29">
        <v>0.32800000000000001</v>
      </c>
      <c r="H138" s="719"/>
    </row>
    <row r="139" spans="1:8" ht="12.75" customHeight="1" thickBot="1" x14ac:dyDescent="0.3">
      <c r="A139" s="89"/>
      <c r="B139" s="711"/>
      <c r="C139" s="6" t="s">
        <v>1</v>
      </c>
      <c r="D139" s="7"/>
      <c r="E139" s="19"/>
      <c r="F139" s="19"/>
      <c r="G139" s="19"/>
      <c r="H139" s="719"/>
    </row>
    <row r="140" spans="1:8" ht="12.75" customHeight="1" thickBot="1" x14ac:dyDescent="0.3">
      <c r="A140" s="89"/>
      <c r="B140" s="711"/>
      <c r="C140" s="90"/>
      <c r="D140" s="87" t="s">
        <v>95</v>
      </c>
      <c r="E140" s="88"/>
      <c r="F140" s="88"/>
      <c r="G140" s="88"/>
      <c r="H140" s="719"/>
    </row>
    <row r="141" spans="1:8" ht="27.75" customHeight="1" thickBot="1" x14ac:dyDescent="0.3">
      <c r="A141" s="75"/>
      <c r="B141" s="712"/>
      <c r="C141" s="691" t="s">
        <v>218</v>
      </c>
      <c r="D141" s="692"/>
      <c r="E141" s="692"/>
      <c r="F141" s="692"/>
      <c r="G141" s="692"/>
      <c r="H141" s="719"/>
    </row>
    <row r="142" spans="1:8" ht="13.8" thickBot="1" x14ac:dyDescent="0.3">
      <c r="A142" s="80" t="s">
        <v>7</v>
      </c>
      <c r="B142" s="700"/>
      <c r="C142" s="701"/>
      <c r="D142" s="701"/>
      <c r="E142" s="701"/>
      <c r="F142" s="701"/>
      <c r="G142" s="701"/>
      <c r="H142" s="719"/>
    </row>
    <row r="143" spans="1:8" ht="12" customHeight="1" thickBot="1" x14ac:dyDescent="0.3">
      <c r="A143" s="81">
        <v>0.15</v>
      </c>
      <c r="B143" s="702"/>
      <c r="C143" s="703"/>
      <c r="D143" s="703"/>
      <c r="E143" s="703"/>
      <c r="F143" s="703"/>
      <c r="G143" s="703"/>
      <c r="H143" s="720"/>
    </row>
    <row r="144" spans="1:8" ht="13.5" hidden="1" customHeight="1" thickBot="1" x14ac:dyDescent="0.3">
      <c r="A144" s="16"/>
      <c r="B144" s="702"/>
      <c r="C144" s="703"/>
      <c r="D144" s="703"/>
      <c r="E144" s="703"/>
      <c r="F144" s="703"/>
      <c r="G144" s="703"/>
      <c r="H144" s="5"/>
    </row>
    <row r="145" spans="1:8" ht="13.5" hidden="1" customHeight="1" thickBot="1" x14ac:dyDescent="0.3">
      <c r="A145" s="16"/>
      <c r="B145" s="702"/>
      <c r="C145" s="703"/>
      <c r="D145" s="703"/>
      <c r="E145" s="703"/>
      <c r="F145" s="703"/>
      <c r="G145" s="703"/>
      <c r="H145" s="17" t="s">
        <v>8</v>
      </c>
    </row>
    <row r="146" spans="1:8" ht="13.5" hidden="1" customHeight="1" thickBot="1" x14ac:dyDescent="0.3">
      <c r="A146" s="18"/>
      <c r="B146" s="704"/>
      <c r="C146" s="705"/>
      <c r="D146" s="705"/>
      <c r="E146" s="705"/>
      <c r="F146" s="705"/>
      <c r="G146" s="705"/>
      <c r="H146" s="5"/>
    </row>
    <row r="147" spans="1:8" ht="13.8" thickBot="1" x14ac:dyDescent="0.3">
      <c r="A147" s="79" t="s">
        <v>140</v>
      </c>
      <c r="B147" s="12" t="s">
        <v>141</v>
      </c>
      <c r="C147" s="12"/>
      <c r="D147" s="12" t="s">
        <v>142</v>
      </c>
      <c r="E147" s="12" t="s">
        <v>143</v>
      </c>
      <c r="F147" s="12" t="s">
        <v>144</v>
      </c>
      <c r="G147" s="36" t="s">
        <v>145</v>
      </c>
      <c r="H147" s="37"/>
    </row>
    <row r="148" spans="1:8" ht="13.8" thickBot="1" x14ac:dyDescent="0.3">
      <c r="A148" s="80"/>
      <c r="B148" s="127">
        <v>7000000</v>
      </c>
      <c r="C148" s="127" t="s">
        <v>242</v>
      </c>
      <c r="D148" s="131">
        <v>0</v>
      </c>
      <c r="E148" s="127">
        <v>9714690</v>
      </c>
      <c r="F148" s="127">
        <f>SUM(B148:E148)</f>
        <v>16714690</v>
      </c>
      <c r="G148" s="128">
        <f>SUM(B148/F148*100%)</f>
        <v>0.41879328901702634</v>
      </c>
      <c r="H148" s="107" t="s">
        <v>206</v>
      </c>
    </row>
    <row r="149" spans="1:8" ht="13.8" hidden="1" thickBot="1" x14ac:dyDescent="0.3">
      <c r="A149" s="79" t="s">
        <v>3</v>
      </c>
      <c r="B149" s="37" t="s">
        <v>4</v>
      </c>
      <c r="C149" s="40"/>
      <c r="D149" s="30"/>
      <c r="E149" s="31"/>
      <c r="F149" s="31"/>
      <c r="G149" s="31"/>
      <c r="H149" s="32"/>
    </row>
    <row r="150" spans="1:8" ht="13.8" hidden="1" thickBot="1" x14ac:dyDescent="0.3">
      <c r="A150" s="80"/>
      <c r="B150" s="13"/>
      <c r="C150" s="14"/>
      <c r="D150" s="33"/>
      <c r="E150" s="34"/>
      <c r="F150" s="34"/>
      <c r="G150" s="34"/>
      <c r="H150" s="35"/>
    </row>
    <row r="151" spans="1:8" ht="13.8" thickBot="1" x14ac:dyDescent="0.3">
      <c r="A151" s="115" t="s">
        <v>3</v>
      </c>
      <c r="B151" s="37" t="s">
        <v>4</v>
      </c>
      <c r="C151" s="40"/>
      <c r="D151" s="30"/>
      <c r="E151" s="31"/>
      <c r="F151" s="31"/>
      <c r="G151" s="31"/>
      <c r="H151" s="32"/>
    </row>
    <row r="152" spans="1:8" ht="46.2" thickBot="1" x14ac:dyDescent="0.3">
      <c r="A152" s="116"/>
      <c r="B152" s="5" t="s">
        <v>233</v>
      </c>
      <c r="C152" s="14"/>
      <c r="D152" s="33"/>
      <c r="E152" s="34"/>
      <c r="F152" s="34"/>
      <c r="G152" s="34"/>
      <c r="H152" s="35"/>
    </row>
    <row r="153" spans="1:8" ht="13.8" thickBot="1" x14ac:dyDescent="0.3">
      <c r="A153" s="83"/>
      <c r="B153" s="83"/>
      <c r="C153" s="83"/>
      <c r="D153" s="83"/>
      <c r="E153" s="83"/>
      <c r="F153" s="83"/>
      <c r="G153" s="83"/>
      <c r="H153" s="83"/>
    </row>
    <row r="154" spans="1:8" ht="13.8" thickBot="1" x14ac:dyDescent="0.3">
      <c r="A154" s="9" t="s">
        <v>25</v>
      </c>
      <c r="B154" s="10" t="s">
        <v>26</v>
      </c>
      <c r="C154" s="10"/>
      <c r="D154" s="49" t="s">
        <v>92</v>
      </c>
      <c r="E154" s="50" t="s">
        <v>93</v>
      </c>
      <c r="F154" s="50" t="s">
        <v>19</v>
      </c>
      <c r="G154" s="50" t="s">
        <v>97</v>
      </c>
      <c r="H154" s="11" t="s">
        <v>2</v>
      </c>
    </row>
    <row r="155" spans="1:8" ht="40.5" customHeight="1" thickBot="1" x14ac:dyDescent="0.3">
      <c r="A155" s="706" t="s">
        <v>110</v>
      </c>
      <c r="B155" s="710" t="s">
        <v>75</v>
      </c>
      <c r="C155" s="4" t="s">
        <v>0</v>
      </c>
      <c r="D155" s="69" t="s">
        <v>106</v>
      </c>
      <c r="E155" s="5" t="s">
        <v>107</v>
      </c>
      <c r="F155" s="5" t="s">
        <v>108</v>
      </c>
      <c r="G155" s="5" t="s">
        <v>109</v>
      </c>
      <c r="H155" s="693" t="s">
        <v>86</v>
      </c>
    </row>
    <row r="156" spans="1:8" ht="13.8" thickBot="1" x14ac:dyDescent="0.3">
      <c r="A156" s="707"/>
      <c r="B156" s="711"/>
      <c r="C156" s="6" t="s">
        <v>1</v>
      </c>
      <c r="D156" s="7"/>
      <c r="E156" s="19"/>
      <c r="F156" s="19"/>
      <c r="G156" s="19"/>
      <c r="H156" s="694"/>
    </row>
    <row r="157" spans="1:8" ht="13.8" thickBot="1" x14ac:dyDescent="0.3">
      <c r="A157" s="707"/>
      <c r="B157" s="711"/>
      <c r="C157" s="90"/>
      <c r="D157" s="87" t="s">
        <v>95</v>
      </c>
      <c r="E157" s="88"/>
      <c r="F157" s="88"/>
      <c r="G157" s="88"/>
      <c r="H157" s="694"/>
    </row>
    <row r="158" spans="1:8" ht="39" customHeight="1" thickBot="1" x14ac:dyDescent="0.3">
      <c r="A158" s="707"/>
      <c r="B158" s="712"/>
      <c r="C158" s="691" t="s">
        <v>222</v>
      </c>
      <c r="D158" s="692"/>
      <c r="E158" s="692"/>
      <c r="F158" s="692"/>
      <c r="G158" s="692"/>
      <c r="H158" s="694"/>
    </row>
    <row r="159" spans="1:8" ht="13.8" thickBot="1" x14ac:dyDescent="0.3">
      <c r="A159" s="707"/>
      <c r="B159" s="2" t="s">
        <v>27</v>
      </c>
      <c r="C159" s="2"/>
      <c r="D159" s="3" t="s">
        <v>92</v>
      </c>
      <c r="E159" s="3" t="s">
        <v>93</v>
      </c>
      <c r="F159" s="3" t="s">
        <v>19</v>
      </c>
      <c r="G159" s="3" t="s">
        <v>97</v>
      </c>
      <c r="H159" s="694"/>
    </row>
    <row r="160" spans="1:8" ht="13.8" thickBot="1" x14ac:dyDescent="0.3">
      <c r="A160" s="707"/>
      <c r="B160" s="710" t="s">
        <v>220</v>
      </c>
      <c r="C160" s="15" t="s">
        <v>0</v>
      </c>
      <c r="D160" s="20">
        <v>0.41</v>
      </c>
      <c r="E160" s="20">
        <v>0.5</v>
      </c>
      <c r="F160" s="20">
        <v>0.6</v>
      </c>
      <c r="G160" s="20">
        <v>0.7</v>
      </c>
      <c r="H160" s="694"/>
    </row>
    <row r="161" spans="1:8" ht="13.8" thickBot="1" x14ac:dyDescent="0.3">
      <c r="A161" s="707"/>
      <c r="B161" s="711"/>
      <c r="C161" s="6" t="s">
        <v>1</v>
      </c>
      <c r="D161" s="7"/>
      <c r="E161" s="19"/>
      <c r="F161" s="19"/>
      <c r="G161" s="19"/>
      <c r="H161" s="694"/>
    </row>
    <row r="162" spans="1:8" ht="13.8" thickBot="1" x14ac:dyDescent="0.3">
      <c r="A162" s="707"/>
      <c r="B162" s="711"/>
      <c r="C162" s="90"/>
      <c r="D162" s="87" t="s">
        <v>95</v>
      </c>
      <c r="E162" s="88"/>
      <c r="F162" s="88"/>
      <c r="G162" s="88"/>
      <c r="H162" s="694"/>
    </row>
    <row r="163" spans="1:8" ht="43.5" customHeight="1" thickBot="1" x14ac:dyDescent="0.3">
      <c r="A163" s="707"/>
      <c r="B163" s="712"/>
      <c r="C163" s="691" t="s">
        <v>221</v>
      </c>
      <c r="D163" s="692"/>
      <c r="E163" s="692"/>
      <c r="F163" s="692"/>
      <c r="G163" s="692"/>
      <c r="H163" s="694"/>
    </row>
    <row r="164" spans="1:8" ht="13.8" thickBot="1" x14ac:dyDescent="0.3">
      <c r="A164" s="707"/>
      <c r="B164" s="2" t="s">
        <v>28</v>
      </c>
      <c r="C164" s="2"/>
      <c r="D164" s="3" t="s">
        <v>92</v>
      </c>
      <c r="E164" s="3" t="s">
        <v>93</v>
      </c>
      <c r="F164" s="3" t="s">
        <v>19</v>
      </c>
      <c r="G164" s="3" t="s">
        <v>97</v>
      </c>
      <c r="H164" s="694"/>
    </row>
    <row r="165" spans="1:8" ht="57.6" thickBot="1" x14ac:dyDescent="0.3">
      <c r="A165" s="707"/>
      <c r="B165" s="710" t="s">
        <v>111</v>
      </c>
      <c r="C165" s="15" t="s">
        <v>0</v>
      </c>
      <c r="D165" s="69" t="s">
        <v>179</v>
      </c>
      <c r="E165" s="69" t="s">
        <v>180</v>
      </c>
      <c r="F165" s="5" t="s">
        <v>181</v>
      </c>
      <c r="G165" s="5" t="s">
        <v>182</v>
      </c>
      <c r="H165" s="694"/>
    </row>
    <row r="166" spans="1:8" ht="13.8" thickBot="1" x14ac:dyDescent="0.3">
      <c r="A166" s="707"/>
      <c r="B166" s="711"/>
      <c r="C166" s="6" t="s">
        <v>1</v>
      </c>
      <c r="D166" s="7"/>
      <c r="E166" s="19"/>
      <c r="F166" s="19"/>
      <c r="G166" s="19"/>
      <c r="H166" s="694"/>
    </row>
    <row r="167" spans="1:8" ht="13.8" thickBot="1" x14ac:dyDescent="0.3">
      <c r="A167" s="707"/>
      <c r="B167" s="711"/>
      <c r="C167" s="90"/>
      <c r="D167" s="87" t="s">
        <v>95</v>
      </c>
      <c r="E167" s="88"/>
      <c r="F167" s="88"/>
      <c r="G167" s="88"/>
      <c r="H167" s="694"/>
    </row>
    <row r="168" spans="1:8" ht="13.8" thickBot="1" x14ac:dyDescent="0.3">
      <c r="A168" s="707"/>
      <c r="B168" s="712"/>
      <c r="C168" s="691" t="s">
        <v>209</v>
      </c>
      <c r="D168" s="692"/>
      <c r="E168" s="692"/>
      <c r="F168" s="692"/>
      <c r="G168" s="692"/>
      <c r="H168" s="694"/>
    </row>
    <row r="169" spans="1:8" ht="13.8" thickBot="1" x14ac:dyDescent="0.3">
      <c r="A169" s="707"/>
      <c r="B169" s="2" t="s">
        <v>29</v>
      </c>
      <c r="C169" s="2"/>
      <c r="D169" s="3" t="s">
        <v>92</v>
      </c>
      <c r="E169" s="3" t="s">
        <v>93</v>
      </c>
      <c r="F169" s="3" t="s">
        <v>19</v>
      </c>
      <c r="G169" s="3" t="s">
        <v>97</v>
      </c>
      <c r="H169" s="694"/>
    </row>
    <row r="170" spans="1:8" ht="41.25" customHeight="1" thickBot="1" x14ac:dyDescent="0.3">
      <c r="A170" s="707"/>
      <c r="B170" s="721" t="s">
        <v>112</v>
      </c>
      <c r="C170" s="4" t="s">
        <v>0</v>
      </c>
      <c r="D170" s="20" t="s">
        <v>113</v>
      </c>
      <c r="E170" s="5" t="s">
        <v>114</v>
      </c>
      <c r="F170" s="5" t="s">
        <v>115</v>
      </c>
      <c r="G170" s="20" t="s">
        <v>116</v>
      </c>
      <c r="H170" s="694"/>
    </row>
    <row r="171" spans="1:8" ht="13.8" thickBot="1" x14ac:dyDescent="0.3">
      <c r="A171" s="707"/>
      <c r="B171" s="722"/>
      <c r="C171" s="6" t="s">
        <v>1</v>
      </c>
      <c r="D171" s="7"/>
      <c r="E171" s="19"/>
      <c r="F171" s="19"/>
      <c r="G171" s="19"/>
      <c r="H171" s="694"/>
    </row>
    <row r="172" spans="1:8" ht="13.8" thickBot="1" x14ac:dyDescent="0.3">
      <c r="A172" s="707"/>
      <c r="B172" s="722"/>
      <c r="C172" s="90"/>
      <c r="D172" s="87" t="s">
        <v>95</v>
      </c>
      <c r="E172" s="88"/>
      <c r="F172" s="88"/>
      <c r="G172" s="88"/>
      <c r="H172" s="694"/>
    </row>
    <row r="173" spans="1:8" ht="13.8" thickBot="1" x14ac:dyDescent="0.3">
      <c r="A173" s="707"/>
      <c r="B173" s="722"/>
      <c r="C173" s="691" t="s">
        <v>210</v>
      </c>
      <c r="D173" s="709"/>
      <c r="E173" s="709"/>
      <c r="F173" s="709"/>
      <c r="G173" s="76"/>
      <c r="H173" s="694"/>
    </row>
    <row r="174" spans="1:8" ht="13.5" hidden="1" customHeight="1" thickBot="1" x14ac:dyDescent="0.3">
      <c r="A174" s="696" t="s">
        <v>3</v>
      </c>
      <c r="B174" s="12" t="s">
        <v>4</v>
      </c>
      <c r="C174" s="40"/>
      <c r="D174" s="30"/>
      <c r="E174" s="31"/>
      <c r="F174" s="31"/>
      <c r="G174" s="31"/>
      <c r="H174" s="694"/>
    </row>
    <row r="175" spans="1:8" ht="13.5" hidden="1" customHeight="1" thickBot="1" x14ac:dyDescent="0.3">
      <c r="A175" s="697"/>
      <c r="B175" s="13"/>
      <c r="C175" s="14"/>
      <c r="D175" s="33"/>
      <c r="E175" s="34"/>
      <c r="F175" s="34"/>
      <c r="G175" s="34"/>
      <c r="H175" s="694"/>
    </row>
    <row r="176" spans="1:8" ht="13.5" customHeight="1" thickBot="1" x14ac:dyDescent="0.3">
      <c r="A176" s="9" t="s">
        <v>7</v>
      </c>
      <c r="B176" s="700"/>
      <c r="C176" s="701"/>
      <c r="D176" s="701"/>
      <c r="E176" s="701"/>
      <c r="F176" s="701"/>
      <c r="G176" s="701"/>
      <c r="H176" s="694"/>
    </row>
    <row r="177" spans="1:8" ht="13.5" customHeight="1" thickBot="1" x14ac:dyDescent="0.3">
      <c r="A177" s="24">
        <v>0.1</v>
      </c>
      <c r="B177" s="704"/>
      <c r="C177" s="705"/>
      <c r="D177" s="705"/>
      <c r="E177" s="705"/>
      <c r="F177" s="705"/>
      <c r="G177" s="705"/>
      <c r="H177" s="695"/>
    </row>
    <row r="178" spans="1:8" ht="13.8" thickBot="1" x14ac:dyDescent="0.3">
      <c r="A178" s="79" t="s">
        <v>140</v>
      </c>
      <c r="B178" s="12" t="s">
        <v>141</v>
      </c>
      <c r="C178" s="12"/>
      <c r="D178" s="12" t="s">
        <v>142</v>
      </c>
      <c r="E178" s="12" t="s">
        <v>143</v>
      </c>
      <c r="F178" s="12" t="s">
        <v>144</v>
      </c>
      <c r="G178" s="36" t="s">
        <v>145</v>
      </c>
      <c r="H178" s="108"/>
    </row>
    <row r="179" spans="1:8" ht="13.8" thickBot="1" x14ac:dyDescent="0.3">
      <c r="A179" s="80"/>
      <c r="B179" s="127">
        <v>2013876</v>
      </c>
      <c r="C179" s="127" t="s">
        <v>243</v>
      </c>
      <c r="D179" s="131">
        <v>0</v>
      </c>
      <c r="E179" s="127">
        <v>1370089</v>
      </c>
      <c r="F179" s="127">
        <f>SUM(B179:E179)</f>
        <v>3383965</v>
      </c>
      <c r="G179" s="128">
        <f>SUM(B179/F179*100%)</f>
        <v>0.59512317651039537</v>
      </c>
      <c r="H179" s="107" t="s">
        <v>206</v>
      </c>
    </row>
    <row r="180" spans="1:8" ht="13.8" thickBot="1" x14ac:dyDescent="0.3">
      <c r="A180" s="115" t="s">
        <v>3</v>
      </c>
      <c r="B180" s="37" t="s">
        <v>4</v>
      </c>
      <c r="C180" s="40"/>
      <c r="D180" s="30"/>
      <c r="E180" s="31"/>
      <c r="F180" s="31"/>
      <c r="G180" s="31"/>
      <c r="H180" s="32"/>
    </row>
    <row r="181" spans="1:8" ht="46.2" thickBot="1" x14ac:dyDescent="0.3">
      <c r="A181" s="116"/>
      <c r="B181" s="5" t="s">
        <v>233</v>
      </c>
      <c r="C181" s="14"/>
      <c r="D181" s="33"/>
      <c r="E181" s="34"/>
      <c r="F181" s="34"/>
      <c r="G181" s="34"/>
      <c r="H181" s="35"/>
    </row>
    <row r="182" spans="1:8" s="73" customFormat="1" ht="13.8" thickBot="1" x14ac:dyDescent="0.3">
      <c r="A182" s="41"/>
      <c r="B182" s="39"/>
      <c r="C182" s="84"/>
      <c r="D182" s="84"/>
      <c r="E182" s="84"/>
      <c r="F182" s="84"/>
      <c r="G182" s="84"/>
      <c r="H182" s="39"/>
    </row>
    <row r="183" spans="1:8" ht="13.8" thickBot="1" x14ac:dyDescent="0.3">
      <c r="A183" s="9" t="s">
        <v>30</v>
      </c>
      <c r="B183" s="10" t="s">
        <v>31</v>
      </c>
      <c r="C183" s="10"/>
      <c r="D183" s="3" t="s">
        <v>92</v>
      </c>
      <c r="E183" s="3" t="s">
        <v>93</v>
      </c>
      <c r="F183" s="3" t="s">
        <v>19</v>
      </c>
      <c r="G183" s="3" t="s">
        <v>97</v>
      </c>
      <c r="H183" s="11" t="s">
        <v>6</v>
      </c>
    </row>
    <row r="184" spans="1:8" ht="57.6" thickBot="1" x14ac:dyDescent="0.3">
      <c r="A184" s="706" t="s">
        <v>183</v>
      </c>
      <c r="B184" s="706" t="s">
        <v>53</v>
      </c>
      <c r="C184" s="4" t="s">
        <v>0</v>
      </c>
      <c r="D184" s="5">
        <v>0</v>
      </c>
      <c r="E184" s="5" t="s">
        <v>127</v>
      </c>
      <c r="F184" s="5" t="s">
        <v>128</v>
      </c>
      <c r="G184" s="5" t="s">
        <v>129</v>
      </c>
      <c r="H184" s="693" t="s">
        <v>175</v>
      </c>
    </row>
    <row r="185" spans="1:8" ht="13.8" thickBot="1" x14ac:dyDescent="0.3">
      <c r="A185" s="707"/>
      <c r="B185" s="707"/>
      <c r="C185" s="6" t="s">
        <v>1</v>
      </c>
      <c r="D185" s="7"/>
      <c r="E185" s="19"/>
      <c r="F185" s="19"/>
      <c r="G185" s="19"/>
      <c r="H185" s="694"/>
    </row>
    <row r="186" spans="1:8" ht="13.8" thickBot="1" x14ac:dyDescent="0.3">
      <c r="A186" s="707"/>
      <c r="B186" s="707"/>
      <c r="C186" s="90"/>
      <c r="D186" s="87" t="s">
        <v>95</v>
      </c>
      <c r="E186" s="88"/>
      <c r="F186" s="88"/>
      <c r="G186" s="88"/>
      <c r="H186" s="694"/>
    </row>
    <row r="187" spans="1:8" ht="13.8" thickBot="1" x14ac:dyDescent="0.3">
      <c r="A187" s="707"/>
      <c r="B187" s="708"/>
      <c r="C187" s="691" t="s">
        <v>171</v>
      </c>
      <c r="D187" s="692"/>
      <c r="E187" s="692"/>
      <c r="F187" s="692"/>
      <c r="G187" s="692"/>
      <c r="H187" s="694"/>
    </row>
    <row r="188" spans="1:8" ht="13.8" thickBot="1" x14ac:dyDescent="0.3">
      <c r="A188" s="707"/>
      <c r="B188" s="2" t="s">
        <v>32</v>
      </c>
      <c r="C188" s="2"/>
      <c r="D188" s="3" t="s">
        <v>92</v>
      </c>
      <c r="E188" s="3" t="s">
        <v>93</v>
      </c>
      <c r="F188" s="3" t="s">
        <v>19</v>
      </c>
      <c r="G188" s="3" t="s">
        <v>97</v>
      </c>
      <c r="H188" s="694"/>
    </row>
    <row r="189" spans="1:8" ht="33" customHeight="1" thickBot="1" x14ac:dyDescent="0.3">
      <c r="A189" s="707"/>
      <c r="B189" s="706" t="s">
        <v>91</v>
      </c>
      <c r="C189" s="15" t="s">
        <v>0</v>
      </c>
      <c r="D189" s="77">
        <v>0</v>
      </c>
      <c r="E189" s="69" t="s">
        <v>117</v>
      </c>
      <c r="F189" s="69" t="s">
        <v>118</v>
      </c>
      <c r="G189" s="69" t="s">
        <v>119</v>
      </c>
      <c r="H189" s="694"/>
    </row>
    <row r="190" spans="1:8" ht="13.8" thickBot="1" x14ac:dyDescent="0.3">
      <c r="A190" s="707"/>
      <c r="B190" s="707"/>
      <c r="C190" s="6" t="s">
        <v>1</v>
      </c>
      <c r="D190" s="7"/>
      <c r="E190" s="19"/>
      <c r="F190" s="19"/>
      <c r="G190" s="19"/>
      <c r="H190" s="694"/>
    </row>
    <row r="191" spans="1:8" ht="13.8" thickBot="1" x14ac:dyDescent="0.3">
      <c r="A191" s="707"/>
      <c r="B191" s="707"/>
      <c r="C191" s="90"/>
      <c r="D191" s="87" t="s">
        <v>95</v>
      </c>
      <c r="E191" s="88"/>
      <c r="F191" s="88"/>
      <c r="G191" s="88"/>
      <c r="H191" s="694"/>
    </row>
    <row r="192" spans="1:8" ht="12" customHeight="1" thickBot="1" x14ac:dyDescent="0.3">
      <c r="A192" s="707"/>
      <c r="B192" s="708"/>
      <c r="C192" s="691" t="s">
        <v>82</v>
      </c>
      <c r="D192" s="692"/>
      <c r="E192" s="692"/>
      <c r="F192" s="692"/>
      <c r="G192" s="692"/>
      <c r="H192" s="694"/>
    </row>
    <row r="193" spans="1:8" ht="13.8" thickBot="1" x14ac:dyDescent="0.3">
      <c r="A193" s="707"/>
      <c r="B193" s="2" t="s">
        <v>57</v>
      </c>
      <c r="C193" s="2"/>
      <c r="D193" s="3" t="s">
        <v>92</v>
      </c>
      <c r="E193" s="3" t="s">
        <v>93</v>
      </c>
      <c r="F193" s="3" t="s">
        <v>19</v>
      </c>
      <c r="G193" s="3" t="s">
        <v>97</v>
      </c>
      <c r="H193" s="694"/>
    </row>
    <row r="194" spans="1:8" ht="87" customHeight="1" thickBot="1" x14ac:dyDescent="0.3">
      <c r="A194" s="707"/>
      <c r="B194" s="706" t="s">
        <v>184</v>
      </c>
      <c r="C194" s="15" t="s">
        <v>0</v>
      </c>
      <c r="D194" s="20" t="s">
        <v>58</v>
      </c>
      <c r="E194" s="5" t="s">
        <v>59</v>
      </c>
      <c r="F194" s="5" t="s">
        <v>60</v>
      </c>
      <c r="G194" s="5" t="s">
        <v>61</v>
      </c>
      <c r="H194" s="694"/>
    </row>
    <row r="195" spans="1:8" ht="13.8" thickBot="1" x14ac:dyDescent="0.3">
      <c r="A195" s="707"/>
      <c r="B195" s="707"/>
      <c r="C195" s="6" t="s">
        <v>1</v>
      </c>
      <c r="D195" s="7"/>
      <c r="E195" s="19"/>
      <c r="F195" s="19"/>
      <c r="G195" s="19"/>
      <c r="H195" s="694"/>
    </row>
    <row r="196" spans="1:8" ht="13.8" thickBot="1" x14ac:dyDescent="0.3">
      <c r="A196" s="707"/>
      <c r="B196" s="707"/>
      <c r="C196" s="90"/>
      <c r="D196" s="87" t="s">
        <v>95</v>
      </c>
      <c r="E196" s="88"/>
      <c r="F196" s="88"/>
      <c r="G196" s="88"/>
      <c r="H196" s="694"/>
    </row>
    <row r="197" spans="1:8" ht="27.75" customHeight="1" thickBot="1" x14ac:dyDescent="0.3">
      <c r="A197" s="707"/>
      <c r="B197" s="708"/>
      <c r="C197" s="691" t="s">
        <v>62</v>
      </c>
      <c r="D197" s="692"/>
      <c r="E197" s="692"/>
      <c r="F197" s="692"/>
      <c r="G197" s="692"/>
      <c r="H197" s="694"/>
    </row>
    <row r="198" spans="1:8" ht="13.8" thickBot="1" x14ac:dyDescent="0.3">
      <c r="A198" s="9" t="s">
        <v>7</v>
      </c>
      <c r="B198" s="700"/>
      <c r="C198" s="701"/>
      <c r="D198" s="701"/>
      <c r="E198" s="701"/>
      <c r="F198" s="701"/>
      <c r="G198" s="701"/>
      <c r="H198" s="695"/>
    </row>
    <row r="199" spans="1:8" ht="13.8" thickBot="1" x14ac:dyDescent="0.3">
      <c r="A199" s="698">
        <v>0.2</v>
      </c>
      <c r="B199" s="702"/>
      <c r="C199" s="703"/>
      <c r="D199" s="703"/>
      <c r="E199" s="703"/>
      <c r="F199" s="703"/>
      <c r="G199" s="703"/>
      <c r="H199" s="11" t="s">
        <v>8</v>
      </c>
    </row>
    <row r="200" spans="1:8" ht="12.75" customHeight="1" thickBot="1" x14ac:dyDescent="0.3">
      <c r="A200" s="699"/>
      <c r="B200" s="704"/>
      <c r="C200" s="705"/>
      <c r="D200" s="705"/>
      <c r="E200" s="705"/>
      <c r="F200" s="705"/>
      <c r="G200" s="705"/>
      <c r="H200" s="13" t="s">
        <v>37</v>
      </c>
    </row>
    <row r="201" spans="1:8" ht="13.8" thickBot="1" x14ac:dyDescent="0.3">
      <c r="A201" s="696" t="s">
        <v>140</v>
      </c>
      <c r="B201" s="12" t="s">
        <v>141</v>
      </c>
      <c r="C201" s="12"/>
      <c r="D201" s="12" t="s">
        <v>142</v>
      </c>
      <c r="E201" s="12" t="s">
        <v>143</v>
      </c>
      <c r="F201" s="12" t="s">
        <v>144</v>
      </c>
      <c r="G201" s="36" t="s">
        <v>145</v>
      </c>
      <c r="H201" s="37"/>
    </row>
    <row r="202" spans="1:8" ht="13.8" thickBot="1" x14ac:dyDescent="0.3">
      <c r="A202" s="697"/>
      <c r="B202" s="127">
        <v>1692605</v>
      </c>
      <c r="C202" s="127" t="s">
        <v>244</v>
      </c>
      <c r="D202" s="131">
        <v>0</v>
      </c>
      <c r="E202" s="127">
        <f>65675114*30/100</f>
        <v>19702534.199999999</v>
      </c>
      <c r="F202" s="127">
        <f>SUM(B202:E202)</f>
        <v>21395139.199999999</v>
      </c>
      <c r="G202" s="128">
        <f>SUM(B202/F202*100%)</f>
        <v>7.9111661026257774E-2</v>
      </c>
      <c r="H202" s="38"/>
    </row>
    <row r="203" spans="1:8" ht="13.8" hidden="1" thickBot="1" x14ac:dyDescent="0.3">
      <c r="A203" s="79" t="s">
        <v>3</v>
      </c>
      <c r="B203" s="37" t="s">
        <v>4</v>
      </c>
      <c r="C203" s="40"/>
      <c r="D203" s="30"/>
      <c r="E203" s="31"/>
      <c r="F203" s="31"/>
      <c r="G203" s="31"/>
      <c r="H203" s="32"/>
    </row>
    <row r="204" spans="1:8" ht="13.8" hidden="1" thickBot="1" x14ac:dyDescent="0.3">
      <c r="A204" s="80"/>
      <c r="B204" s="13"/>
      <c r="C204" s="14"/>
      <c r="D204" s="33"/>
      <c r="E204" s="34"/>
      <c r="F204" s="34"/>
      <c r="G204" s="34"/>
      <c r="H204" s="35"/>
    </row>
    <row r="205" spans="1:8" ht="13.8" thickBot="1" x14ac:dyDescent="0.3">
      <c r="A205" s="115" t="s">
        <v>3</v>
      </c>
      <c r="B205" s="37" t="s">
        <v>4</v>
      </c>
      <c r="C205" s="40"/>
      <c r="D205" s="30"/>
      <c r="E205" s="31"/>
      <c r="F205" s="31"/>
      <c r="G205" s="31"/>
      <c r="H205" s="32"/>
    </row>
    <row r="206" spans="1:8" ht="46.2" thickBot="1" x14ac:dyDescent="0.3">
      <c r="A206" s="116"/>
      <c r="B206" s="5" t="s">
        <v>233</v>
      </c>
      <c r="C206" s="14"/>
      <c r="D206" s="33"/>
      <c r="E206" s="34"/>
      <c r="F206" s="34"/>
      <c r="G206" s="34"/>
      <c r="H206" s="35"/>
    </row>
    <row r="207" spans="1:8" ht="13.8" thickBot="1" x14ac:dyDescent="0.3"/>
    <row r="208" spans="1:8" ht="13.8" thickBot="1" x14ac:dyDescent="0.3">
      <c r="A208" s="9" t="s">
        <v>33</v>
      </c>
      <c r="B208" s="10" t="s">
        <v>34</v>
      </c>
      <c r="C208" s="10"/>
      <c r="D208" s="3" t="s">
        <v>92</v>
      </c>
      <c r="E208" s="3" t="s">
        <v>93</v>
      </c>
      <c r="F208" s="3" t="s">
        <v>19</v>
      </c>
      <c r="G208" s="3" t="s">
        <v>97</v>
      </c>
      <c r="H208" s="11" t="s">
        <v>6</v>
      </c>
    </row>
    <row r="209" spans="1:8" ht="48.75" customHeight="1" thickBot="1" x14ac:dyDescent="0.3">
      <c r="A209" s="706" t="s">
        <v>195</v>
      </c>
      <c r="B209" s="78" t="s">
        <v>196</v>
      </c>
      <c r="C209" s="4" t="s">
        <v>0</v>
      </c>
      <c r="D209" s="71">
        <v>0</v>
      </c>
      <c r="E209" s="5" t="s">
        <v>198</v>
      </c>
      <c r="F209" s="5" t="s">
        <v>197</v>
      </c>
      <c r="G209" s="5" t="s">
        <v>199</v>
      </c>
      <c r="H209" s="693" t="s">
        <v>200</v>
      </c>
    </row>
    <row r="210" spans="1:8" ht="13.8" thickBot="1" x14ac:dyDescent="0.3">
      <c r="A210" s="707"/>
      <c r="C210" s="6" t="s">
        <v>1</v>
      </c>
      <c r="D210" s="7"/>
      <c r="E210" s="19"/>
      <c r="F210" s="19"/>
      <c r="G210" s="19"/>
      <c r="H210" s="694"/>
    </row>
    <row r="211" spans="1:8" ht="13.8" thickBot="1" x14ac:dyDescent="0.3">
      <c r="A211" s="707"/>
      <c r="C211" s="93"/>
      <c r="D211" s="94" t="s">
        <v>95</v>
      </c>
      <c r="E211" s="95"/>
      <c r="F211" s="95"/>
      <c r="G211" s="95"/>
      <c r="H211" s="694"/>
    </row>
    <row r="212" spans="1:8" ht="13.8" thickBot="1" x14ac:dyDescent="0.3">
      <c r="A212" s="707"/>
      <c r="C212" s="742" t="s">
        <v>201</v>
      </c>
      <c r="D212" s="743"/>
      <c r="E212" s="743"/>
      <c r="F212" s="743"/>
      <c r="G212" s="744"/>
      <c r="H212" s="694"/>
    </row>
    <row r="213" spans="1:8" ht="13.8" thickBot="1" x14ac:dyDescent="0.3">
      <c r="A213" s="707"/>
      <c r="B213" s="2" t="s">
        <v>39</v>
      </c>
      <c r="C213" s="1"/>
      <c r="D213" s="3" t="s">
        <v>92</v>
      </c>
      <c r="E213" s="3" t="s">
        <v>93</v>
      </c>
      <c r="F213" s="3" t="s">
        <v>19</v>
      </c>
      <c r="G213" s="3" t="s">
        <v>97</v>
      </c>
      <c r="H213" s="694"/>
    </row>
    <row r="214" spans="1:8" ht="53.25" customHeight="1" thickBot="1" x14ac:dyDescent="0.3">
      <c r="A214" s="707"/>
      <c r="B214" s="706" t="s">
        <v>202</v>
      </c>
      <c r="C214" s="15" t="s">
        <v>0</v>
      </c>
      <c r="D214" s="71">
        <v>0</v>
      </c>
      <c r="E214" s="5" t="s">
        <v>203</v>
      </c>
      <c r="F214" s="5"/>
      <c r="G214" s="5" t="s">
        <v>204</v>
      </c>
      <c r="H214" s="694"/>
    </row>
    <row r="215" spans="1:8" ht="13.8" thickBot="1" x14ac:dyDescent="0.3">
      <c r="A215" s="707"/>
      <c r="B215" s="707"/>
      <c r="C215" s="6" t="s">
        <v>1</v>
      </c>
      <c r="D215" s="7"/>
      <c r="E215" s="19"/>
      <c r="F215" s="19"/>
      <c r="G215" s="19"/>
      <c r="H215" s="694"/>
    </row>
    <row r="216" spans="1:8" ht="13.8" thickBot="1" x14ac:dyDescent="0.3">
      <c r="A216" s="707"/>
      <c r="B216" s="707"/>
      <c r="C216" s="93"/>
      <c r="D216" s="94" t="s">
        <v>95</v>
      </c>
      <c r="E216" s="95"/>
      <c r="F216" s="95"/>
      <c r="G216" s="95"/>
      <c r="H216" s="694"/>
    </row>
    <row r="217" spans="1:8" ht="13.8" thickBot="1" x14ac:dyDescent="0.3">
      <c r="A217" s="707"/>
      <c r="B217" s="708"/>
      <c r="C217" s="742" t="s">
        <v>201</v>
      </c>
      <c r="D217" s="743"/>
      <c r="E217" s="743"/>
      <c r="F217" s="743"/>
      <c r="G217" s="744"/>
      <c r="H217" s="694"/>
    </row>
    <row r="218" spans="1:8" ht="13.8" thickBot="1" x14ac:dyDescent="0.3">
      <c r="A218" s="707"/>
      <c r="B218" s="2" t="s">
        <v>35</v>
      </c>
      <c r="C218" s="1"/>
      <c r="D218" s="3" t="s">
        <v>92</v>
      </c>
      <c r="E218" s="3" t="s">
        <v>93</v>
      </c>
      <c r="F218" s="3" t="s">
        <v>19</v>
      </c>
      <c r="G218" s="3" t="s">
        <v>97</v>
      </c>
      <c r="H218" s="694"/>
    </row>
    <row r="219" spans="1:8" ht="42.75" customHeight="1" thickBot="1" x14ac:dyDescent="0.3">
      <c r="A219" s="707"/>
      <c r="B219" s="706" t="s">
        <v>211</v>
      </c>
      <c r="C219" s="15" t="s">
        <v>0</v>
      </c>
      <c r="D219" s="71">
        <v>0</v>
      </c>
      <c r="E219" s="5">
        <v>6</v>
      </c>
      <c r="F219" s="5">
        <v>9</v>
      </c>
      <c r="G219" s="5">
        <v>21</v>
      </c>
      <c r="H219" s="694"/>
    </row>
    <row r="220" spans="1:8" ht="13.8" thickBot="1" x14ac:dyDescent="0.3">
      <c r="A220" s="707"/>
      <c r="B220" s="707"/>
      <c r="C220" s="6" t="s">
        <v>1</v>
      </c>
      <c r="D220" s="7"/>
      <c r="E220" s="19"/>
      <c r="F220" s="19"/>
      <c r="G220" s="19"/>
      <c r="H220" s="694"/>
    </row>
    <row r="221" spans="1:8" ht="13.8" thickBot="1" x14ac:dyDescent="0.3">
      <c r="A221" s="707"/>
      <c r="B221" s="707"/>
      <c r="C221" s="93"/>
      <c r="D221" s="113" t="s">
        <v>232</v>
      </c>
      <c r="E221" s="114"/>
      <c r="F221" s="95"/>
      <c r="G221" s="95"/>
      <c r="H221" s="694"/>
    </row>
    <row r="222" spans="1:8" ht="16.5" customHeight="1" thickBot="1" x14ac:dyDescent="0.3">
      <c r="A222" s="707"/>
      <c r="B222" s="708"/>
      <c r="C222" s="122" t="s">
        <v>231</v>
      </c>
      <c r="D222" s="123"/>
      <c r="E222" s="76"/>
      <c r="F222" s="76"/>
      <c r="G222" s="76"/>
      <c r="H222" s="694"/>
    </row>
    <row r="223" spans="1:8" ht="13.8" thickBot="1" x14ac:dyDescent="0.3">
      <c r="A223" s="110"/>
      <c r="B223" s="119"/>
      <c r="C223" s="121"/>
      <c r="D223" s="121"/>
      <c r="E223" s="120"/>
      <c r="F223" s="120"/>
      <c r="G223" s="120"/>
      <c r="H223" s="111"/>
    </row>
    <row r="224" spans="1:8" ht="13.8" thickBot="1" x14ac:dyDescent="0.3">
      <c r="A224" s="98" t="s">
        <v>7</v>
      </c>
      <c r="B224" s="745"/>
      <c r="C224" s="746"/>
      <c r="D224" s="746"/>
      <c r="E224" s="746"/>
      <c r="F224" s="746"/>
      <c r="G224" s="747"/>
      <c r="H224" s="21" t="s">
        <v>8</v>
      </c>
    </row>
    <row r="225" spans="1:8" ht="13.8" thickBot="1" x14ac:dyDescent="0.3">
      <c r="A225" s="96">
        <v>0.15</v>
      </c>
      <c r="B225" s="748"/>
      <c r="C225" s="749"/>
      <c r="D225" s="749"/>
      <c r="E225" s="749"/>
      <c r="F225" s="749"/>
      <c r="G225" s="750"/>
      <c r="H225" s="23" t="s">
        <v>37</v>
      </c>
    </row>
    <row r="226" spans="1:8" ht="13.8" thickBot="1" x14ac:dyDescent="0.3">
      <c r="A226" s="97" t="s">
        <v>140</v>
      </c>
      <c r="B226" s="12" t="s">
        <v>141</v>
      </c>
      <c r="C226" s="12"/>
      <c r="D226" s="12" t="s">
        <v>142</v>
      </c>
      <c r="E226" s="12" t="s">
        <v>143</v>
      </c>
      <c r="F226" s="12" t="s">
        <v>144</v>
      </c>
      <c r="G226" s="12" t="s">
        <v>145</v>
      </c>
      <c r="H226" s="37"/>
    </row>
    <row r="227" spans="1:8" ht="24.6" thickBot="1" x14ac:dyDescent="0.3">
      <c r="A227" s="98"/>
      <c r="B227" s="127">
        <v>4500000</v>
      </c>
      <c r="C227" s="127" t="s">
        <v>245</v>
      </c>
      <c r="D227" s="131">
        <v>0</v>
      </c>
      <c r="E227" s="127" t="s">
        <v>239</v>
      </c>
      <c r="F227" s="127">
        <f>SUM(B227:E227)</f>
        <v>4500000</v>
      </c>
      <c r="G227" s="129">
        <f>SUM(B227/F227*100%)</f>
        <v>1</v>
      </c>
      <c r="H227" s="38"/>
    </row>
    <row r="228" spans="1:8" ht="13.8" thickBot="1" x14ac:dyDescent="0.3">
      <c r="A228" s="115" t="s">
        <v>3</v>
      </c>
      <c r="B228" s="37" t="s">
        <v>4</v>
      </c>
      <c r="C228" s="40" t="s">
        <v>246</v>
      </c>
      <c r="D228" s="30"/>
      <c r="E228" s="31"/>
      <c r="F228" s="31"/>
      <c r="G228" s="31"/>
      <c r="H228" s="32"/>
    </row>
    <row r="229" spans="1:8" ht="46.2" thickBot="1" x14ac:dyDescent="0.3">
      <c r="A229" s="116"/>
      <c r="B229" s="5" t="s">
        <v>233</v>
      </c>
      <c r="C229" s="14"/>
      <c r="D229" s="33"/>
      <c r="E229" s="34"/>
      <c r="F229" s="34"/>
      <c r="G229" s="34"/>
      <c r="H229" s="35"/>
    </row>
    <row r="231" spans="1:8" ht="13.8" thickBot="1" x14ac:dyDescent="0.3"/>
    <row r="232" spans="1:8" ht="13.8" thickBot="1" x14ac:dyDescent="0.3">
      <c r="A232" s="9" t="s">
        <v>189</v>
      </c>
      <c r="B232" s="10" t="s">
        <v>190</v>
      </c>
      <c r="C232" s="10"/>
      <c r="D232" s="3" t="s">
        <v>92</v>
      </c>
      <c r="E232" s="3" t="s">
        <v>93</v>
      </c>
      <c r="F232" s="3" t="s">
        <v>19</v>
      </c>
      <c r="G232" s="3" t="s">
        <v>97</v>
      </c>
      <c r="H232" s="11" t="s">
        <v>6</v>
      </c>
    </row>
    <row r="233" spans="1:8" ht="64.5" customHeight="1" thickBot="1" x14ac:dyDescent="0.3">
      <c r="A233" s="91" t="s">
        <v>235</v>
      </c>
      <c r="B233" s="78" t="s">
        <v>185</v>
      </c>
      <c r="C233" s="4" t="s">
        <v>0</v>
      </c>
      <c r="D233" s="20" t="s">
        <v>76</v>
      </c>
      <c r="E233" s="5" t="s">
        <v>78</v>
      </c>
      <c r="F233" s="5" t="s">
        <v>79</v>
      </c>
      <c r="G233" s="5" t="s">
        <v>80</v>
      </c>
      <c r="H233" s="92" t="s">
        <v>68</v>
      </c>
    </row>
    <row r="234" spans="1:8" ht="13.8" thickBot="1" x14ac:dyDescent="0.3">
      <c r="B234" s="102"/>
      <c r="C234" s="6" t="s">
        <v>1</v>
      </c>
      <c r="D234" s="7"/>
      <c r="E234" s="19"/>
      <c r="F234" s="19"/>
      <c r="G234" s="19"/>
    </row>
    <row r="235" spans="1:8" ht="13.8" thickBot="1" x14ac:dyDescent="0.3">
      <c r="B235" s="102"/>
      <c r="C235" s="93"/>
      <c r="D235" s="94" t="s">
        <v>95</v>
      </c>
      <c r="E235" s="95"/>
      <c r="F235" s="95"/>
      <c r="G235" s="95"/>
    </row>
    <row r="236" spans="1:8" ht="13.8" thickBot="1" x14ac:dyDescent="0.3">
      <c r="B236" s="102"/>
      <c r="C236" s="99" t="s">
        <v>77</v>
      </c>
    </row>
    <row r="237" spans="1:8" ht="13.8" thickBot="1" x14ac:dyDescent="0.3">
      <c r="B237" s="103" t="s">
        <v>191</v>
      </c>
      <c r="C237" s="1"/>
      <c r="D237" s="3" t="s">
        <v>92</v>
      </c>
      <c r="E237" s="3" t="s">
        <v>93</v>
      </c>
      <c r="F237" s="3" t="s">
        <v>19</v>
      </c>
      <c r="G237" s="3" t="s">
        <v>97</v>
      </c>
    </row>
    <row r="238" spans="1:8" ht="53.25" customHeight="1" thickBot="1" x14ac:dyDescent="0.3">
      <c r="B238" s="104" t="s">
        <v>207</v>
      </c>
      <c r="C238" s="15" t="s">
        <v>0</v>
      </c>
      <c r="D238" s="20" t="s">
        <v>133</v>
      </c>
      <c r="E238" s="5" t="s">
        <v>63</v>
      </c>
      <c r="F238" s="5" t="s">
        <v>63</v>
      </c>
      <c r="G238" s="5" t="s">
        <v>63</v>
      </c>
    </row>
    <row r="239" spans="1:8" ht="13.8" thickBot="1" x14ac:dyDescent="0.3">
      <c r="B239" s="102"/>
      <c r="C239" s="6" t="s">
        <v>1</v>
      </c>
      <c r="D239" s="7"/>
      <c r="E239" s="19"/>
      <c r="F239" s="19"/>
      <c r="G239" s="19"/>
    </row>
    <row r="240" spans="1:8" ht="13.8" thickBot="1" x14ac:dyDescent="0.3">
      <c r="B240" s="102"/>
      <c r="C240" s="93"/>
      <c r="D240" s="94" t="s">
        <v>95</v>
      </c>
      <c r="E240" s="95"/>
      <c r="F240" s="95"/>
      <c r="G240" s="95"/>
    </row>
    <row r="241" spans="2:7" ht="13.8" thickBot="1" x14ac:dyDescent="0.3">
      <c r="B241" s="102"/>
      <c r="C241" s="109" t="s">
        <v>186</v>
      </c>
    </row>
    <row r="242" spans="2:7" ht="13.8" thickBot="1" x14ac:dyDescent="0.3">
      <c r="B242" s="103" t="s">
        <v>192</v>
      </c>
      <c r="C242" s="1"/>
      <c r="D242" s="3" t="s">
        <v>92</v>
      </c>
      <c r="E242" s="3" t="s">
        <v>93</v>
      </c>
      <c r="F242" s="3" t="s">
        <v>19</v>
      </c>
      <c r="G242" s="3" t="s">
        <v>97</v>
      </c>
    </row>
    <row r="243" spans="2:7" ht="42.75" customHeight="1" thickBot="1" x14ac:dyDescent="0.3">
      <c r="B243" s="104" t="s">
        <v>69</v>
      </c>
      <c r="C243" s="15" t="s">
        <v>0</v>
      </c>
      <c r="D243" s="20" t="s">
        <v>130</v>
      </c>
      <c r="E243" s="5" t="s">
        <v>131</v>
      </c>
      <c r="F243" s="5" t="s">
        <v>64</v>
      </c>
      <c r="G243" s="5" t="s">
        <v>65</v>
      </c>
    </row>
    <row r="244" spans="2:7" ht="13.8" thickBot="1" x14ac:dyDescent="0.3">
      <c r="B244" s="102"/>
      <c r="C244" s="6" t="s">
        <v>1</v>
      </c>
      <c r="D244" s="7"/>
      <c r="E244" s="19"/>
      <c r="F244" s="19"/>
      <c r="G244" s="19"/>
    </row>
    <row r="245" spans="2:7" ht="13.8" thickBot="1" x14ac:dyDescent="0.3">
      <c r="B245" s="102"/>
      <c r="C245" s="93"/>
      <c r="D245" s="94" t="s">
        <v>95</v>
      </c>
      <c r="E245" s="95"/>
      <c r="F245" s="95"/>
      <c r="G245" s="95"/>
    </row>
    <row r="246" spans="2:7" ht="46.2" thickBot="1" x14ac:dyDescent="0.3">
      <c r="B246" s="102"/>
      <c r="C246" s="112" t="s">
        <v>132</v>
      </c>
      <c r="D246" s="112"/>
      <c r="E246" s="76"/>
      <c r="F246" s="76"/>
      <c r="G246" s="76"/>
    </row>
    <row r="247" spans="2:7" ht="13.8" thickBot="1" x14ac:dyDescent="0.3">
      <c r="B247" s="103" t="s">
        <v>193</v>
      </c>
      <c r="C247" s="2"/>
      <c r="D247" s="3" t="s">
        <v>92</v>
      </c>
      <c r="E247" s="3" t="s">
        <v>93</v>
      </c>
      <c r="F247" s="3" t="s">
        <v>19</v>
      </c>
      <c r="G247" s="3" t="s">
        <v>97</v>
      </c>
    </row>
    <row r="248" spans="2:7" ht="39.75" customHeight="1" thickBot="1" x14ac:dyDescent="0.3">
      <c r="B248" s="104" t="s">
        <v>187</v>
      </c>
      <c r="C248" s="15" t="s">
        <v>0</v>
      </c>
      <c r="D248" s="20" t="s">
        <v>76</v>
      </c>
      <c r="E248" s="5" t="s">
        <v>67</v>
      </c>
      <c r="F248" s="5" t="s">
        <v>188</v>
      </c>
      <c r="G248" s="5" t="s">
        <v>66</v>
      </c>
    </row>
    <row r="249" spans="2:7" ht="13.8" thickBot="1" x14ac:dyDescent="0.3">
      <c r="B249" s="102"/>
      <c r="C249" s="6" t="s">
        <v>1</v>
      </c>
      <c r="D249" s="7"/>
      <c r="E249" s="19"/>
      <c r="F249" s="19"/>
      <c r="G249" s="19"/>
    </row>
    <row r="250" spans="2:7" ht="13.8" thickBot="1" x14ac:dyDescent="0.3">
      <c r="B250" s="102"/>
      <c r="C250" s="93"/>
      <c r="D250" s="94" t="s">
        <v>95</v>
      </c>
      <c r="E250" s="95"/>
      <c r="F250" s="95"/>
      <c r="G250" s="95"/>
    </row>
    <row r="251" spans="2:7" ht="23.4" thickBot="1" x14ac:dyDescent="0.3">
      <c r="B251" s="102"/>
      <c r="C251" s="112" t="s">
        <v>152</v>
      </c>
      <c r="D251" s="117"/>
    </row>
    <row r="252" spans="2:7" ht="13.8" thickBot="1" x14ac:dyDescent="0.3">
      <c r="B252" s="103" t="s">
        <v>194</v>
      </c>
      <c r="C252" s="2"/>
      <c r="D252" s="3" t="s">
        <v>92</v>
      </c>
      <c r="E252" s="3" t="s">
        <v>93</v>
      </c>
      <c r="F252" s="3" t="s">
        <v>19</v>
      </c>
      <c r="G252" s="3" t="s">
        <v>97</v>
      </c>
    </row>
    <row r="253" spans="2:7" ht="58.5" customHeight="1" thickBot="1" x14ac:dyDescent="0.3">
      <c r="B253" s="104" t="s">
        <v>236</v>
      </c>
      <c r="C253" s="15" t="s">
        <v>0</v>
      </c>
      <c r="D253" s="46">
        <v>0</v>
      </c>
      <c r="E253" s="5" t="s">
        <v>237</v>
      </c>
      <c r="F253" s="5" t="s">
        <v>238</v>
      </c>
      <c r="G253" s="5" t="s">
        <v>253</v>
      </c>
    </row>
    <row r="254" spans="2:7" ht="13.8" thickBot="1" x14ac:dyDescent="0.3">
      <c r="B254" s="102"/>
      <c r="C254" s="6" t="s">
        <v>1</v>
      </c>
      <c r="D254" s="7"/>
      <c r="E254" s="19"/>
      <c r="F254" s="19"/>
      <c r="G254" s="19"/>
    </row>
    <row r="255" spans="2:7" ht="13.8" thickBot="1" x14ac:dyDescent="0.3">
      <c r="B255" s="102"/>
      <c r="C255" s="93"/>
      <c r="D255" s="94" t="s">
        <v>95</v>
      </c>
      <c r="E255" s="95"/>
      <c r="F255" s="95"/>
      <c r="G255" s="95"/>
    </row>
    <row r="256" spans="2:7" ht="30.75" customHeight="1" thickBot="1" x14ac:dyDescent="0.3">
      <c r="B256" s="105"/>
      <c r="C256" s="112" t="s">
        <v>152</v>
      </c>
      <c r="D256" s="124"/>
      <c r="E256" s="125"/>
      <c r="F256" s="125"/>
      <c r="G256" s="126"/>
    </row>
    <row r="257" spans="1:8" ht="13.8" thickBot="1" x14ac:dyDescent="0.3">
      <c r="A257" s="98" t="s">
        <v>7</v>
      </c>
      <c r="B257" s="100"/>
      <c r="H257" s="21" t="s">
        <v>8</v>
      </c>
    </row>
    <row r="258" spans="1:8" ht="13.8" thickBot="1" x14ac:dyDescent="0.3">
      <c r="A258" s="96">
        <v>0.05</v>
      </c>
      <c r="H258" s="23" t="s">
        <v>37</v>
      </c>
    </row>
    <row r="259" spans="1:8" ht="13.8" thickBot="1" x14ac:dyDescent="0.3">
      <c r="A259" s="115" t="s">
        <v>140</v>
      </c>
      <c r="B259" s="12" t="s">
        <v>141</v>
      </c>
      <c r="C259" s="12"/>
      <c r="D259" s="12" t="s">
        <v>142</v>
      </c>
      <c r="E259" s="12" t="s">
        <v>143</v>
      </c>
      <c r="F259" s="12" t="s">
        <v>144</v>
      </c>
      <c r="G259" s="12" t="s">
        <v>145</v>
      </c>
      <c r="H259" s="37"/>
    </row>
    <row r="260" spans="1:8" ht="24.6" thickBot="1" x14ac:dyDescent="0.3">
      <c r="A260" s="98"/>
      <c r="B260" s="127">
        <v>2350416</v>
      </c>
      <c r="C260" s="127" t="s">
        <v>247</v>
      </c>
      <c r="D260" s="131">
        <v>0</v>
      </c>
      <c r="E260" s="127" t="s">
        <v>239</v>
      </c>
      <c r="F260" s="127">
        <f>SUM(B260:E260)</f>
        <v>2350416</v>
      </c>
      <c r="G260" s="128">
        <f>SUM(B260/F260*100%)</f>
        <v>1</v>
      </c>
      <c r="H260" s="38"/>
    </row>
    <row r="261" spans="1:8" ht="13.8" thickBot="1" x14ac:dyDescent="0.3">
      <c r="A261" s="115" t="s">
        <v>3</v>
      </c>
      <c r="B261" s="37" t="s">
        <v>4</v>
      </c>
      <c r="C261" s="40"/>
      <c r="D261" s="30"/>
      <c r="E261" s="31"/>
      <c r="F261" s="31"/>
      <c r="G261" s="31"/>
      <c r="H261" s="32"/>
    </row>
    <row r="262" spans="1:8" ht="46.2" thickBot="1" x14ac:dyDescent="0.3">
      <c r="A262" s="116"/>
      <c r="B262" s="5" t="s">
        <v>233</v>
      </c>
      <c r="C262" s="14"/>
      <c r="D262" s="33"/>
      <c r="E262" s="34"/>
      <c r="F262" s="34"/>
      <c r="G262" s="34"/>
      <c r="H262" s="35"/>
    </row>
    <row r="263" spans="1:8" x14ac:dyDescent="0.25">
      <c r="A263" s="28" t="s">
        <v>42</v>
      </c>
    </row>
    <row r="264" spans="1:8" x14ac:dyDescent="0.25">
      <c r="A264" s="54" t="s">
        <v>46</v>
      </c>
      <c r="B264" s="27" t="s">
        <v>43</v>
      </c>
    </row>
    <row r="265" spans="1:8" x14ac:dyDescent="0.25">
      <c r="A265" s="54" t="s">
        <v>47</v>
      </c>
      <c r="B265" s="27" t="s">
        <v>44</v>
      </c>
    </row>
    <row r="266" spans="1:8" x14ac:dyDescent="0.25">
      <c r="A266" s="54" t="s">
        <v>254</v>
      </c>
    </row>
  </sheetData>
  <mergeCells count="93">
    <mergeCell ref="C212:G212"/>
    <mergeCell ref="A209:A222"/>
    <mergeCell ref="B224:G225"/>
    <mergeCell ref="H209:H222"/>
    <mergeCell ref="C217:G217"/>
    <mergeCell ref="B219:B222"/>
    <mergeCell ref="B214:B217"/>
    <mergeCell ref="H59:H72"/>
    <mergeCell ref="B69:B72"/>
    <mergeCell ref="B73:G77"/>
    <mergeCell ref="A59:A72"/>
    <mergeCell ref="C89:G89"/>
    <mergeCell ref="A86:A106"/>
    <mergeCell ref="H86:H106"/>
    <mergeCell ref="B96:B99"/>
    <mergeCell ref="B91:B94"/>
    <mergeCell ref="C99:G99"/>
    <mergeCell ref="B86:B89"/>
    <mergeCell ref="B103:B106"/>
    <mergeCell ref="C106:G106"/>
    <mergeCell ref="C94:G94"/>
    <mergeCell ref="D22:G22"/>
    <mergeCell ref="A3:A22"/>
    <mergeCell ref="A29:A52"/>
    <mergeCell ref="B39:B42"/>
    <mergeCell ref="B24:B27"/>
    <mergeCell ref="B3:B6"/>
    <mergeCell ref="B14:B17"/>
    <mergeCell ref="B8:B12"/>
    <mergeCell ref="B160:B163"/>
    <mergeCell ref="B128:B131"/>
    <mergeCell ref="B107:G108"/>
    <mergeCell ref="B29:B32"/>
    <mergeCell ref="B34:B37"/>
    <mergeCell ref="D36:G36"/>
    <mergeCell ref="C62:G62"/>
    <mergeCell ref="B59:B62"/>
    <mergeCell ref="C67:G67"/>
    <mergeCell ref="C72:G72"/>
    <mergeCell ref="D47:G47"/>
    <mergeCell ref="B49:B52"/>
    <mergeCell ref="B44:B47"/>
    <mergeCell ref="B64:B67"/>
    <mergeCell ref="B118:B121"/>
    <mergeCell ref="B138:B141"/>
    <mergeCell ref="B133:B136"/>
    <mergeCell ref="C136:G136"/>
    <mergeCell ref="C141:G141"/>
    <mergeCell ref="H2:H22"/>
    <mergeCell ref="D5:G5"/>
    <mergeCell ref="D6:G6"/>
    <mergeCell ref="D16:G16"/>
    <mergeCell ref="D17:G17"/>
    <mergeCell ref="D11:G11"/>
    <mergeCell ref="D21:G21"/>
    <mergeCell ref="D12:G12"/>
    <mergeCell ref="D42:G42"/>
    <mergeCell ref="D31:G31"/>
    <mergeCell ref="D32:G32"/>
    <mergeCell ref="D41:G41"/>
    <mergeCell ref="B19:B22"/>
    <mergeCell ref="A174:A175"/>
    <mergeCell ref="C173:F173"/>
    <mergeCell ref="B155:B158"/>
    <mergeCell ref="H28:H52"/>
    <mergeCell ref="D52:G52"/>
    <mergeCell ref="D51:G51"/>
    <mergeCell ref="D46:G46"/>
    <mergeCell ref="H118:H143"/>
    <mergeCell ref="C163:G163"/>
    <mergeCell ref="H155:H177"/>
    <mergeCell ref="B176:G177"/>
    <mergeCell ref="B165:B168"/>
    <mergeCell ref="C158:G158"/>
    <mergeCell ref="B142:G146"/>
    <mergeCell ref="B170:B173"/>
    <mergeCell ref="B123:B126"/>
    <mergeCell ref="A118:A131"/>
    <mergeCell ref="C121:G121"/>
    <mergeCell ref="C126:G126"/>
    <mergeCell ref="H184:H198"/>
    <mergeCell ref="A201:A202"/>
    <mergeCell ref="C192:G192"/>
    <mergeCell ref="C197:G197"/>
    <mergeCell ref="C187:G187"/>
    <mergeCell ref="A199:A200"/>
    <mergeCell ref="B198:G200"/>
    <mergeCell ref="A184:A197"/>
    <mergeCell ref="B194:B197"/>
    <mergeCell ref="B189:B192"/>
    <mergeCell ref="B184:B187"/>
    <mergeCell ref="C168:G168"/>
    <mergeCell ref="A155:A173"/>
  </mergeCells>
  <phoneticPr fontId="0" type="noConversion"/>
  <pageMargins left="0.23622047244094491" right="0.23622047244094491" top="0.74803149606299213" bottom="0.74803149606299213" header="0.31496062992125984" footer="0.31496062992125984"/>
  <pageSetup paperSize="9" scale="67" fitToHeight="0" orientation="landscape" r:id="rId1"/>
  <headerFooter alignWithMargins="0"/>
  <rowBreaks count="5" manualBreakCount="5">
    <brk id="41" max="7" man="1"/>
    <brk id="82" max="7" man="1"/>
    <brk id="125" max="7" man="1"/>
    <brk id="164" max="7" man="1"/>
    <brk id="20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2"/>
  <sheetViews>
    <sheetView topLeftCell="A58" zoomScale="110" zoomScaleNormal="110" workbookViewId="0">
      <selection activeCell="E116" sqref="E116"/>
    </sheetView>
  </sheetViews>
  <sheetFormatPr defaultColWidth="9.109375" defaultRowHeight="13.2" x14ac:dyDescent="0.25"/>
  <cols>
    <col min="1" max="1" width="30.6640625" style="54" customWidth="1"/>
    <col min="2" max="2" width="42.5546875" style="54" customWidth="1"/>
    <col min="3" max="7" width="20.6640625" style="54" customWidth="1"/>
    <col min="8" max="8" width="28.6640625" style="54" customWidth="1"/>
    <col min="9" max="16384" width="9.109375" style="54"/>
  </cols>
  <sheetData>
    <row r="1" spans="1:8" ht="13.8" thickBot="1" x14ac:dyDescent="0.3">
      <c r="A1" s="171" t="s">
        <v>52</v>
      </c>
      <c r="B1" s="52" t="s">
        <v>105</v>
      </c>
      <c r="C1" s="172"/>
      <c r="D1" s="172"/>
      <c r="E1" s="172"/>
      <c r="F1" s="172"/>
      <c r="G1" s="172"/>
      <c r="H1" s="172"/>
    </row>
    <row r="2" spans="1:8" ht="13.8" thickBot="1" x14ac:dyDescent="0.3">
      <c r="A2" s="9" t="s">
        <v>48</v>
      </c>
      <c r="B2" s="173" t="s">
        <v>17</v>
      </c>
      <c r="C2" s="1"/>
      <c r="D2" s="50" t="s">
        <v>92</v>
      </c>
      <c r="E2" s="50" t="s">
        <v>93</v>
      </c>
      <c r="F2" s="50" t="s">
        <v>19</v>
      </c>
      <c r="G2" s="50" t="s">
        <v>97</v>
      </c>
      <c r="H2" s="174"/>
    </row>
    <row r="3" spans="1:8" ht="46.2" thickBot="1" x14ac:dyDescent="0.3">
      <c r="A3" s="175" t="s">
        <v>134</v>
      </c>
      <c r="B3" s="176" t="s">
        <v>96</v>
      </c>
      <c r="C3" s="4" t="s">
        <v>0</v>
      </c>
      <c r="D3" s="5" t="s">
        <v>94</v>
      </c>
      <c r="E3" s="386" t="s">
        <v>40</v>
      </c>
      <c r="F3" s="386" t="s">
        <v>255</v>
      </c>
      <c r="G3" s="386" t="s">
        <v>256</v>
      </c>
      <c r="H3" s="177"/>
    </row>
    <row r="4" spans="1:8" ht="13.8" thickBot="1" x14ac:dyDescent="0.3">
      <c r="A4" s="153"/>
      <c r="B4" s="178"/>
      <c r="C4" s="6" t="s">
        <v>1</v>
      </c>
      <c r="D4" s="7"/>
      <c r="E4" s="179"/>
      <c r="F4" s="410">
        <v>3.65</v>
      </c>
      <c r="G4" s="679" t="s">
        <v>366</v>
      </c>
      <c r="H4" s="180"/>
    </row>
    <row r="5" spans="1:8" ht="13.8" thickBot="1" x14ac:dyDescent="0.3">
      <c r="A5" s="153"/>
      <c r="B5" s="178"/>
      <c r="C5" s="156"/>
      <c r="D5" s="151" t="s">
        <v>95</v>
      </c>
      <c r="E5" s="53"/>
      <c r="F5" s="53"/>
      <c r="G5" s="181"/>
      <c r="H5" s="180"/>
    </row>
    <row r="6" spans="1:8" ht="97.2" customHeight="1" thickBot="1" x14ac:dyDescent="0.3">
      <c r="A6" s="153"/>
      <c r="B6" s="178"/>
      <c r="C6" s="8"/>
      <c r="D6" s="150" t="s">
        <v>227</v>
      </c>
      <c r="E6" s="53"/>
      <c r="F6" s="53"/>
      <c r="G6" s="181"/>
      <c r="H6" s="180"/>
    </row>
    <row r="7" spans="1:8" ht="13.8" thickBot="1" x14ac:dyDescent="0.3">
      <c r="A7" s="182"/>
      <c r="B7" s="183" t="s">
        <v>49</v>
      </c>
      <c r="C7" s="184"/>
      <c r="D7" s="185" t="s">
        <v>92</v>
      </c>
      <c r="E7" s="185" t="s">
        <v>93</v>
      </c>
      <c r="F7" s="185" t="s">
        <v>19</v>
      </c>
      <c r="G7" s="185" t="s">
        <v>97</v>
      </c>
      <c r="H7" s="180"/>
    </row>
    <row r="8" spans="1:8" ht="46.8" thickBot="1" x14ac:dyDescent="0.3">
      <c r="A8" s="182"/>
      <c r="B8" s="186" t="s">
        <v>41</v>
      </c>
      <c r="C8" s="187" t="s">
        <v>0</v>
      </c>
      <c r="D8" s="188" t="s">
        <v>98</v>
      </c>
      <c r="E8" s="69" t="s">
        <v>100</v>
      </c>
      <c r="F8" s="69" t="s">
        <v>101</v>
      </c>
      <c r="G8" s="69" t="s">
        <v>102</v>
      </c>
      <c r="H8" s="180"/>
    </row>
    <row r="9" spans="1:8" ht="13.8" thickBot="1" x14ac:dyDescent="0.3">
      <c r="A9" s="153"/>
      <c r="B9" s="189"/>
      <c r="C9" s="190"/>
      <c r="D9" s="188" t="s">
        <v>99</v>
      </c>
      <c r="E9" s="191">
        <v>0.75</v>
      </c>
      <c r="F9" s="191">
        <v>0.78</v>
      </c>
      <c r="G9" s="191">
        <v>0.78</v>
      </c>
      <c r="H9" s="180"/>
    </row>
    <row r="10" spans="1:8" ht="23.4" thickBot="1" x14ac:dyDescent="0.3">
      <c r="A10" s="153"/>
      <c r="B10" s="178"/>
      <c r="C10" s="6" t="s">
        <v>1</v>
      </c>
      <c r="D10" s="7"/>
      <c r="E10" s="408">
        <v>0.93</v>
      </c>
      <c r="F10" s="409">
        <v>0.74350000000000005</v>
      </c>
      <c r="G10" s="347" t="s">
        <v>362</v>
      </c>
      <c r="H10" s="180"/>
    </row>
    <row r="11" spans="1:8" ht="13.8" thickBot="1" x14ac:dyDescent="0.3">
      <c r="A11" s="153"/>
      <c r="B11" s="178"/>
      <c r="C11" s="156"/>
      <c r="D11" s="151" t="s">
        <v>95</v>
      </c>
      <c r="E11" s="178"/>
      <c r="F11" s="178"/>
      <c r="G11" s="180"/>
      <c r="H11" s="180"/>
    </row>
    <row r="12" spans="1:8" ht="48.75" customHeight="1" thickBot="1" x14ac:dyDescent="0.3">
      <c r="A12" s="153"/>
      <c r="B12" s="178"/>
      <c r="C12" s="156"/>
      <c r="D12" s="155" t="s">
        <v>212</v>
      </c>
      <c r="E12" s="178"/>
      <c r="F12" s="178"/>
      <c r="G12" s="180"/>
      <c r="H12" s="180"/>
    </row>
    <row r="13" spans="1:8" ht="13.8" thickBot="1" x14ac:dyDescent="0.3">
      <c r="A13" s="182"/>
      <c r="B13" s="193" t="s">
        <v>20</v>
      </c>
      <c r="C13" s="1"/>
      <c r="D13" s="50" t="s">
        <v>92</v>
      </c>
      <c r="E13" s="194" t="s">
        <v>93</v>
      </c>
      <c r="F13" s="194" t="s">
        <v>19</v>
      </c>
      <c r="G13" s="194" t="s">
        <v>97</v>
      </c>
      <c r="H13" s="180"/>
    </row>
    <row r="14" spans="1:8" ht="23.7" customHeight="1" thickBot="1" x14ac:dyDescent="0.3">
      <c r="A14" s="182"/>
      <c r="B14" s="195" t="s">
        <v>228</v>
      </c>
      <c r="C14" s="6" t="s">
        <v>0</v>
      </c>
      <c r="D14" s="57">
        <v>0.33</v>
      </c>
      <c r="E14" s="196">
        <v>0.35</v>
      </c>
      <c r="F14" s="196">
        <v>0.4</v>
      </c>
      <c r="G14" s="197">
        <v>0.45</v>
      </c>
      <c r="H14" s="180"/>
    </row>
    <row r="15" spans="1:8" ht="13.8" thickBot="1" x14ac:dyDescent="0.3">
      <c r="A15" s="153"/>
      <c r="B15" s="178"/>
      <c r="C15" s="6" t="s">
        <v>1</v>
      </c>
      <c r="D15" s="7"/>
      <c r="E15" s="408">
        <v>0.28000000000000003</v>
      </c>
      <c r="F15" s="408">
        <v>0.4</v>
      </c>
      <c r="G15" s="408">
        <v>0.38</v>
      </c>
      <c r="H15" s="180"/>
    </row>
    <row r="16" spans="1:8" ht="13.8" thickBot="1" x14ac:dyDescent="0.3">
      <c r="A16" s="153"/>
      <c r="B16" s="178"/>
      <c r="C16" s="156"/>
      <c r="D16" s="151" t="s">
        <v>95</v>
      </c>
      <c r="E16" s="178"/>
      <c r="F16" s="178"/>
      <c r="G16" s="180"/>
      <c r="H16" s="180"/>
    </row>
    <row r="17" spans="1:8" ht="25.5" customHeight="1" thickBot="1" x14ac:dyDescent="0.3">
      <c r="A17" s="153"/>
      <c r="B17" s="178"/>
      <c r="C17" s="8"/>
      <c r="D17" s="150" t="s">
        <v>214</v>
      </c>
      <c r="E17" s="178"/>
      <c r="F17" s="178"/>
      <c r="G17" s="180"/>
      <c r="H17" s="180"/>
    </row>
    <row r="18" spans="1:8" ht="13.8" thickBot="1" x14ac:dyDescent="0.3">
      <c r="A18" s="182"/>
      <c r="B18" s="183" t="s">
        <v>21</v>
      </c>
      <c r="C18" s="198"/>
      <c r="D18" s="199" t="s">
        <v>92</v>
      </c>
      <c r="E18" s="200" t="s">
        <v>93</v>
      </c>
      <c r="F18" s="200" t="s">
        <v>19</v>
      </c>
      <c r="G18" s="201" t="s">
        <v>97</v>
      </c>
      <c r="H18" s="202"/>
    </row>
    <row r="19" spans="1:8" ht="34.799999999999997" thickBot="1" x14ac:dyDescent="0.3">
      <c r="A19" s="182"/>
      <c r="B19" s="186" t="s">
        <v>154</v>
      </c>
      <c r="C19" s="187" t="s">
        <v>0</v>
      </c>
      <c r="D19" s="69">
        <v>0</v>
      </c>
      <c r="E19" s="69" t="s">
        <v>120</v>
      </c>
      <c r="F19" s="69" t="s">
        <v>121</v>
      </c>
      <c r="G19" s="69" t="s">
        <v>155</v>
      </c>
      <c r="H19" s="203"/>
    </row>
    <row r="20" spans="1:8" ht="96.6" thickBot="1" x14ac:dyDescent="0.3">
      <c r="A20" s="153"/>
      <c r="B20" s="178"/>
      <c r="C20" s="6" t="s">
        <v>1</v>
      </c>
      <c r="D20" s="7"/>
      <c r="E20" s="253" t="s">
        <v>257</v>
      </c>
      <c r="F20" s="253" t="s">
        <v>340</v>
      </c>
      <c r="G20" s="253" t="s">
        <v>435</v>
      </c>
      <c r="H20" s="180"/>
    </row>
    <row r="21" spans="1:8" ht="13.8" thickBot="1" x14ac:dyDescent="0.3">
      <c r="A21" s="153"/>
      <c r="B21" s="178"/>
      <c r="C21" s="156"/>
      <c r="D21" s="151" t="s">
        <v>95</v>
      </c>
      <c r="E21" s="178"/>
      <c r="F21" s="178"/>
      <c r="G21" s="180"/>
      <c r="H21" s="180"/>
    </row>
    <row r="22" spans="1:8" ht="34.799999999999997" thickBot="1" x14ac:dyDescent="0.3">
      <c r="A22" s="153"/>
      <c r="B22" s="178"/>
      <c r="C22" s="8"/>
      <c r="D22" s="150" t="s">
        <v>213</v>
      </c>
      <c r="E22" s="178"/>
      <c r="F22" s="178"/>
      <c r="G22" s="180"/>
      <c r="H22" s="180"/>
    </row>
    <row r="23" spans="1:8" ht="13.8" thickBot="1" x14ac:dyDescent="0.3">
      <c r="A23" s="204"/>
      <c r="B23" s="183" t="s">
        <v>36</v>
      </c>
      <c r="C23" s="205"/>
      <c r="D23" s="42" t="s">
        <v>92</v>
      </c>
      <c r="E23" s="206" t="s">
        <v>93</v>
      </c>
      <c r="F23" s="206" t="s">
        <v>19</v>
      </c>
      <c r="G23" s="207" t="s">
        <v>97</v>
      </c>
      <c r="H23" s="208"/>
    </row>
    <row r="24" spans="1:8" ht="23.4" thickBot="1" x14ac:dyDescent="0.3">
      <c r="A24" s="209"/>
      <c r="B24" s="210" t="s">
        <v>147</v>
      </c>
      <c r="C24" s="4" t="s">
        <v>0</v>
      </c>
      <c r="D24" s="59">
        <v>61</v>
      </c>
      <c r="E24" s="211">
        <v>64</v>
      </c>
      <c r="F24" s="212">
        <v>49</v>
      </c>
      <c r="G24" s="387">
        <v>33</v>
      </c>
      <c r="H24" s="208"/>
    </row>
    <row r="25" spans="1:8" ht="13.8" thickBot="1" x14ac:dyDescent="0.3">
      <c r="A25" s="164"/>
      <c r="B25" s="178"/>
      <c r="C25" s="6" t="s">
        <v>1</v>
      </c>
      <c r="D25" s="59"/>
      <c r="E25" s="411">
        <v>13</v>
      </c>
      <c r="F25" s="416">
        <v>17</v>
      </c>
      <c r="G25" s="429">
        <v>10</v>
      </c>
      <c r="H25" s="208"/>
    </row>
    <row r="26" spans="1:8" ht="35.4" thickBot="1" x14ac:dyDescent="0.3">
      <c r="A26" s="164"/>
      <c r="B26" s="178"/>
      <c r="C26" s="151"/>
      <c r="D26" s="151" t="s">
        <v>258</v>
      </c>
      <c r="E26" s="152"/>
      <c r="F26" s="152"/>
      <c r="G26" s="213"/>
      <c r="H26" s="214"/>
    </row>
    <row r="27" spans="1:8" ht="23.4" thickBot="1" x14ac:dyDescent="0.3">
      <c r="A27" s="164"/>
      <c r="B27" s="178"/>
      <c r="C27" s="8"/>
      <c r="D27" s="8" t="s">
        <v>230</v>
      </c>
      <c r="E27" s="62" t="s">
        <v>136</v>
      </c>
      <c r="F27" s="62" t="s">
        <v>137</v>
      </c>
      <c r="G27" s="62" t="s">
        <v>138</v>
      </c>
      <c r="H27" s="214"/>
    </row>
    <row r="28" spans="1:8" ht="207" customHeight="1" thickBot="1" x14ac:dyDescent="0.3">
      <c r="A28" s="139" t="s">
        <v>139</v>
      </c>
      <c r="B28" s="215" t="s">
        <v>16</v>
      </c>
      <c r="C28" s="10"/>
      <c r="D28" s="3" t="s">
        <v>92</v>
      </c>
      <c r="E28" s="3" t="s">
        <v>93</v>
      </c>
      <c r="F28" s="3" t="s">
        <v>19</v>
      </c>
      <c r="G28" s="3" t="s">
        <v>97</v>
      </c>
      <c r="H28" s="149" t="s">
        <v>229</v>
      </c>
    </row>
    <row r="29" spans="1:8" ht="81.599999999999994" customHeight="1" thickBot="1" x14ac:dyDescent="0.3">
      <c r="A29" s="216" t="s">
        <v>50</v>
      </c>
      <c r="B29" s="388" t="s">
        <v>70</v>
      </c>
      <c r="C29" s="217" t="s">
        <v>0</v>
      </c>
      <c r="D29" s="417">
        <v>0.22470000000000001</v>
      </c>
      <c r="E29" s="417">
        <v>0.255</v>
      </c>
      <c r="F29" s="417">
        <v>0.26900000000000002</v>
      </c>
      <c r="G29" s="417">
        <v>0.29299999999999998</v>
      </c>
      <c r="H29" s="180"/>
    </row>
    <row r="30" spans="1:8" ht="13.8" thickBot="1" x14ac:dyDescent="0.3">
      <c r="A30" s="153"/>
      <c r="B30" s="178"/>
      <c r="C30" s="6" t="s">
        <v>1</v>
      </c>
      <c r="D30" s="7"/>
      <c r="E30" s="408">
        <v>0.18</v>
      </c>
      <c r="F30" s="409">
        <v>0.224</v>
      </c>
      <c r="G30" s="409">
        <v>0.10829999999999999</v>
      </c>
      <c r="H30" s="180"/>
    </row>
    <row r="31" spans="1:8" ht="13.8" thickBot="1" x14ac:dyDescent="0.3">
      <c r="A31" s="153"/>
      <c r="B31" s="178"/>
      <c r="C31" s="156"/>
      <c r="D31" s="151" t="s">
        <v>95</v>
      </c>
      <c r="E31" s="178"/>
      <c r="F31" s="178"/>
      <c r="G31" s="178"/>
      <c r="H31" s="180"/>
    </row>
    <row r="32" spans="1:8" ht="23.4" thickBot="1" x14ac:dyDescent="0.3">
      <c r="A32" s="153"/>
      <c r="B32" s="178"/>
      <c r="C32" s="156"/>
      <c r="D32" s="155" t="s">
        <v>148</v>
      </c>
      <c r="E32" s="178"/>
      <c r="F32" s="178"/>
      <c r="G32" s="178"/>
      <c r="H32" s="180"/>
    </row>
    <row r="33" spans="1:8" ht="13.8" thickBot="1" x14ac:dyDescent="0.3">
      <c r="A33" s="218"/>
      <c r="B33" s="219" t="s">
        <v>54</v>
      </c>
      <c r="C33" s="173"/>
      <c r="D33" s="49" t="s">
        <v>92</v>
      </c>
      <c r="E33" s="50" t="s">
        <v>93</v>
      </c>
      <c r="F33" s="220" t="s">
        <v>19</v>
      </c>
      <c r="G33" s="49" t="s">
        <v>97</v>
      </c>
      <c r="H33" s="126"/>
    </row>
    <row r="34" spans="1:8" ht="48" customHeight="1" thickBot="1" x14ac:dyDescent="0.3">
      <c r="A34" s="221"/>
      <c r="B34" s="367" t="s">
        <v>259</v>
      </c>
      <c r="C34" s="222" t="s">
        <v>0</v>
      </c>
      <c r="D34" s="223" t="s">
        <v>122</v>
      </c>
      <c r="E34" s="224" t="s">
        <v>45</v>
      </c>
      <c r="F34" s="225" t="s">
        <v>123</v>
      </c>
      <c r="G34" s="226" t="s">
        <v>45</v>
      </c>
      <c r="H34" s="227"/>
    </row>
    <row r="35" spans="1:8" ht="36.6" thickBot="1" x14ac:dyDescent="0.3">
      <c r="A35" s="228"/>
      <c r="B35" s="178"/>
      <c r="C35" s="229" t="s">
        <v>1</v>
      </c>
      <c r="D35" s="65"/>
      <c r="E35" s="389"/>
      <c r="F35" s="230">
        <v>2.1000000000000001E-2</v>
      </c>
      <c r="G35" s="253" t="s">
        <v>380</v>
      </c>
      <c r="H35" s="180"/>
    </row>
    <row r="36" spans="1:8" ht="13.8" thickBot="1" x14ac:dyDescent="0.3">
      <c r="A36" s="228"/>
      <c r="B36" s="178"/>
      <c r="C36" s="156"/>
      <c r="D36" s="231" t="s">
        <v>95</v>
      </c>
      <c r="E36" s="178"/>
      <c r="F36" s="178"/>
      <c r="G36" s="153"/>
      <c r="H36" s="180"/>
    </row>
    <row r="37" spans="1:8" ht="13.8" thickBot="1" x14ac:dyDescent="0.3">
      <c r="A37" s="228"/>
      <c r="B37" s="178"/>
      <c r="C37" s="8"/>
      <c r="D37" s="232" t="s">
        <v>124</v>
      </c>
      <c r="E37" s="67"/>
      <c r="F37" s="67"/>
      <c r="G37" s="232"/>
      <c r="H37" s="180"/>
    </row>
    <row r="38" spans="1:8" ht="13.8" thickBot="1" x14ac:dyDescent="0.3">
      <c r="A38" s="233"/>
      <c r="B38" s="234" t="s">
        <v>55</v>
      </c>
      <c r="C38" s="235"/>
      <c r="D38" s="236" t="s">
        <v>92</v>
      </c>
      <c r="E38" s="3" t="s">
        <v>93</v>
      </c>
      <c r="F38" s="42" t="s">
        <v>19</v>
      </c>
      <c r="G38" s="236" t="s">
        <v>97</v>
      </c>
      <c r="H38" s="180"/>
    </row>
    <row r="39" spans="1:8" ht="34.799999999999997" thickBot="1" x14ac:dyDescent="0.3">
      <c r="A39" s="233"/>
      <c r="B39" s="684" t="s">
        <v>156</v>
      </c>
      <c r="C39" s="238" t="s">
        <v>0</v>
      </c>
      <c r="D39" s="25">
        <v>0</v>
      </c>
      <c r="E39" s="239">
        <v>58446</v>
      </c>
      <c r="F39" s="400">
        <v>63200</v>
      </c>
      <c r="G39" s="401">
        <v>70000</v>
      </c>
      <c r="H39" s="180"/>
    </row>
    <row r="40" spans="1:8" ht="13.8" thickBot="1" x14ac:dyDescent="0.3">
      <c r="A40" s="228"/>
      <c r="B40" s="178"/>
      <c r="C40" s="229" t="s">
        <v>1</v>
      </c>
      <c r="D40" s="7"/>
      <c r="E40" s="686" t="s">
        <v>347</v>
      </c>
      <c r="F40" s="245" t="s">
        <v>441</v>
      </c>
      <c r="G40" s="253" t="s">
        <v>442</v>
      </c>
      <c r="H40" s="180"/>
    </row>
    <row r="41" spans="1:8" ht="13.8" thickBot="1" x14ac:dyDescent="0.3">
      <c r="A41" s="228"/>
      <c r="B41" s="178"/>
      <c r="C41" s="156"/>
      <c r="D41" s="240" t="s">
        <v>95</v>
      </c>
      <c r="E41" s="178"/>
      <c r="F41" s="178"/>
      <c r="G41" s="153"/>
      <c r="H41" s="180"/>
    </row>
    <row r="42" spans="1:8" ht="60" customHeight="1" thickBot="1" x14ac:dyDescent="0.3">
      <c r="A42" s="228"/>
      <c r="B42" s="178"/>
      <c r="C42" s="8"/>
      <c r="D42" s="241" t="s">
        <v>157</v>
      </c>
      <c r="E42" s="178"/>
      <c r="F42" s="178"/>
      <c r="G42" s="153"/>
      <c r="H42" s="180"/>
    </row>
    <row r="43" spans="1:8" ht="13.8" thickBot="1" x14ac:dyDescent="0.3">
      <c r="A43" s="233"/>
      <c r="B43" s="234" t="s">
        <v>176</v>
      </c>
      <c r="C43" s="235"/>
      <c r="D43" s="236" t="s">
        <v>92</v>
      </c>
      <c r="E43" s="3" t="s">
        <v>93</v>
      </c>
      <c r="F43" s="42" t="s">
        <v>19</v>
      </c>
      <c r="G43" s="236" t="s">
        <v>97</v>
      </c>
      <c r="H43" s="180"/>
    </row>
    <row r="44" spans="1:8" ht="34.799999999999997" thickBot="1" x14ac:dyDescent="0.3">
      <c r="A44" s="233"/>
      <c r="B44" s="366" t="s">
        <v>260</v>
      </c>
      <c r="C44" s="238" t="s">
        <v>0</v>
      </c>
      <c r="D44" s="242" t="s">
        <v>135</v>
      </c>
      <c r="E44" s="69">
        <v>200</v>
      </c>
      <c r="F44" s="243">
        <v>200</v>
      </c>
      <c r="G44" s="244" t="s">
        <v>208</v>
      </c>
      <c r="H44" s="180"/>
    </row>
    <row r="45" spans="1:8" ht="13.8" thickBot="1" x14ac:dyDescent="0.3">
      <c r="A45" s="228"/>
      <c r="B45" s="178"/>
      <c r="C45" s="229" t="s">
        <v>1</v>
      </c>
      <c r="D45" s="7"/>
      <c r="E45" s="407">
        <v>556</v>
      </c>
      <c r="F45" s="245">
        <v>540</v>
      </c>
      <c r="G45" s="253">
        <v>1064</v>
      </c>
      <c r="H45" s="180"/>
    </row>
    <row r="46" spans="1:8" ht="13.8" thickBot="1" x14ac:dyDescent="0.3">
      <c r="A46" s="228"/>
      <c r="B46" s="246"/>
      <c r="C46" s="156"/>
      <c r="D46" s="240" t="s">
        <v>95</v>
      </c>
      <c r="E46" s="178"/>
      <c r="F46" s="178"/>
      <c r="G46" s="153"/>
      <c r="H46" s="180"/>
    </row>
    <row r="47" spans="1:8" ht="26.25" customHeight="1" thickBot="1" x14ac:dyDescent="0.3">
      <c r="A47" s="228"/>
      <c r="B47" s="246"/>
      <c r="C47" s="8"/>
      <c r="D47" s="241" t="s">
        <v>146</v>
      </c>
      <c r="E47" s="178"/>
      <c r="F47" s="178"/>
      <c r="G47" s="153"/>
      <c r="H47" s="180"/>
    </row>
    <row r="48" spans="1:8" ht="13.8" thickBot="1" x14ac:dyDescent="0.3">
      <c r="A48" s="233"/>
      <c r="B48" s="247" t="s">
        <v>56</v>
      </c>
      <c r="C48" s="235"/>
      <c r="D48" s="236" t="s">
        <v>92</v>
      </c>
      <c r="E48" s="3" t="s">
        <v>93</v>
      </c>
      <c r="F48" s="42" t="s">
        <v>19</v>
      </c>
      <c r="G48" s="236" t="s">
        <v>97</v>
      </c>
      <c r="H48" s="180"/>
    </row>
    <row r="49" spans="1:8" ht="48" customHeight="1" thickBot="1" x14ac:dyDescent="0.3">
      <c r="A49" s="233"/>
      <c r="B49" s="237" t="s">
        <v>103</v>
      </c>
      <c r="C49" s="238" t="s">
        <v>0</v>
      </c>
      <c r="D49" s="248" t="s">
        <v>104</v>
      </c>
      <c r="E49" s="249">
        <v>0.6</v>
      </c>
      <c r="F49" s="250">
        <v>0.7</v>
      </c>
      <c r="G49" s="56">
        <v>0.8</v>
      </c>
      <c r="H49" s="180"/>
    </row>
    <row r="50" spans="1:8" ht="13.8" thickBot="1" x14ac:dyDescent="0.3">
      <c r="A50" s="228"/>
      <c r="B50" s="178"/>
      <c r="C50" s="229" t="s">
        <v>1</v>
      </c>
      <c r="D50" s="7"/>
      <c r="E50" s="391">
        <v>0.93</v>
      </c>
      <c r="F50" s="365">
        <v>1</v>
      </c>
      <c r="G50" s="415">
        <v>0.85099999999999998</v>
      </c>
      <c r="H50" s="180"/>
    </row>
    <row r="51" spans="1:8" ht="13.8" thickBot="1" x14ac:dyDescent="0.3">
      <c r="A51" s="228"/>
      <c r="B51" s="178"/>
      <c r="C51" s="156"/>
      <c r="D51" s="240" t="s">
        <v>95</v>
      </c>
      <c r="E51" s="178"/>
      <c r="F51" s="178"/>
      <c r="G51" s="153"/>
      <c r="H51" s="180"/>
    </row>
    <row r="52" spans="1:8" ht="13.5" customHeight="1" thickBot="1" x14ac:dyDescent="0.3">
      <c r="A52" s="228"/>
      <c r="B52" s="178"/>
      <c r="C52" s="8"/>
      <c r="D52" s="241" t="s">
        <v>215</v>
      </c>
      <c r="E52" s="178"/>
      <c r="F52" s="178"/>
      <c r="G52" s="154"/>
      <c r="H52" s="180"/>
    </row>
    <row r="53" spans="1:8" ht="13.8" thickBot="1" x14ac:dyDescent="0.3">
      <c r="A53" s="139" t="s">
        <v>140</v>
      </c>
      <c r="B53" s="12" t="s">
        <v>141</v>
      </c>
      <c r="C53" s="12"/>
      <c r="D53" s="12" t="s">
        <v>142</v>
      </c>
      <c r="E53" s="12" t="s">
        <v>143</v>
      </c>
      <c r="F53" s="12" t="s">
        <v>144</v>
      </c>
      <c r="G53" s="36" t="s">
        <v>145</v>
      </c>
      <c r="H53" s="37"/>
    </row>
    <row r="54" spans="1:8" ht="13.8" thickBot="1" x14ac:dyDescent="0.3">
      <c r="A54" s="140"/>
      <c r="B54" s="101">
        <v>25854578</v>
      </c>
      <c r="C54" s="13"/>
      <c r="D54" s="13">
        <v>0</v>
      </c>
      <c r="E54" s="127" t="s">
        <v>239</v>
      </c>
      <c r="F54" s="132">
        <f>SUM(B54:E54)</f>
        <v>25854578</v>
      </c>
      <c r="G54" s="133">
        <f>SUM(B54/F54*100%)</f>
        <v>1</v>
      </c>
      <c r="H54" s="38"/>
    </row>
    <row r="55" spans="1:8" ht="13.8" thickBot="1" x14ac:dyDescent="0.3">
      <c r="A55" s="139" t="s">
        <v>3</v>
      </c>
      <c r="B55" s="37" t="s">
        <v>4</v>
      </c>
      <c r="C55" s="40"/>
      <c r="D55" s="30"/>
      <c r="E55" s="31"/>
      <c r="F55" s="31"/>
      <c r="G55" s="31"/>
      <c r="H55" s="32"/>
    </row>
    <row r="56" spans="1:8" ht="46.2" thickBot="1" x14ac:dyDescent="0.3">
      <c r="A56" s="140"/>
      <c r="B56" s="5" t="s">
        <v>233</v>
      </c>
      <c r="C56" s="14"/>
      <c r="D56" s="33"/>
      <c r="E56" s="34"/>
      <c r="F56" s="34"/>
      <c r="G56" s="34"/>
      <c r="H56" s="35"/>
    </row>
    <row r="57" spans="1:8" ht="13.8" thickBot="1" x14ac:dyDescent="0.3">
      <c r="A57" s="146"/>
      <c r="B57" s="146"/>
      <c r="C57" s="146"/>
      <c r="D57" s="146"/>
      <c r="E57" s="146"/>
      <c r="F57" s="146"/>
      <c r="G57" s="146"/>
      <c r="H57" s="146"/>
    </row>
    <row r="58" spans="1:8" ht="13.8" thickBot="1" x14ac:dyDescent="0.3">
      <c r="A58" s="139" t="s">
        <v>5</v>
      </c>
      <c r="B58" s="251" t="s">
        <v>10</v>
      </c>
      <c r="C58" s="10"/>
      <c r="D58" s="50" t="s">
        <v>92</v>
      </c>
      <c r="E58" s="50" t="s">
        <v>93</v>
      </c>
      <c r="F58" s="50" t="s">
        <v>19</v>
      </c>
      <c r="G58" s="220" t="s">
        <v>97</v>
      </c>
      <c r="H58" s="21" t="s">
        <v>6</v>
      </c>
    </row>
    <row r="59" spans="1:8" ht="126" customHeight="1" thickBot="1" x14ac:dyDescent="0.3">
      <c r="A59" s="358" t="s">
        <v>261</v>
      </c>
      <c r="B59" s="216" t="s">
        <v>262</v>
      </c>
      <c r="C59" s="217" t="s">
        <v>0</v>
      </c>
      <c r="D59" s="5" t="s">
        <v>172</v>
      </c>
      <c r="E59" s="5" t="s">
        <v>173</v>
      </c>
      <c r="F59" s="5" t="s">
        <v>125</v>
      </c>
      <c r="G59" s="62" t="s">
        <v>126</v>
      </c>
      <c r="H59" s="165" t="s">
        <v>174</v>
      </c>
    </row>
    <row r="60" spans="1:8" ht="52.2" customHeight="1" thickBot="1" x14ac:dyDescent="0.3">
      <c r="A60" s="153"/>
      <c r="B60" s="153"/>
      <c r="C60" s="252" t="s">
        <v>1</v>
      </c>
      <c r="D60" s="7"/>
      <c r="E60" s="253" t="s">
        <v>263</v>
      </c>
      <c r="F60" s="253" t="s">
        <v>264</v>
      </c>
      <c r="G60" s="253" t="s">
        <v>431</v>
      </c>
      <c r="H60" s="153"/>
    </row>
    <row r="61" spans="1:8" ht="13.8" thickBot="1" x14ac:dyDescent="0.3">
      <c r="A61" s="153"/>
      <c r="B61" s="153"/>
      <c r="C61" s="255"/>
      <c r="D61" s="151" t="s">
        <v>95</v>
      </c>
      <c r="E61" s="152"/>
      <c r="F61" s="152"/>
      <c r="G61" s="152"/>
      <c r="H61" s="153"/>
    </row>
    <row r="62" spans="1:8" ht="25.5" customHeight="1" thickBot="1" x14ac:dyDescent="0.3">
      <c r="A62" s="153"/>
      <c r="B62" s="153"/>
      <c r="C62" s="136" t="s">
        <v>158</v>
      </c>
      <c r="D62" s="178"/>
      <c r="E62" s="178"/>
      <c r="F62" s="178"/>
      <c r="G62" s="178"/>
      <c r="H62" s="153"/>
    </row>
    <row r="63" spans="1:8" ht="13.8" thickBot="1" x14ac:dyDescent="0.3">
      <c r="A63" s="182"/>
      <c r="B63" s="256" t="s">
        <v>11</v>
      </c>
      <c r="C63" s="2"/>
      <c r="D63" s="3" t="s">
        <v>92</v>
      </c>
      <c r="E63" s="3" t="s">
        <v>93</v>
      </c>
      <c r="F63" s="3" t="s">
        <v>19</v>
      </c>
      <c r="G63" s="42" t="s">
        <v>97</v>
      </c>
      <c r="H63" s="153"/>
    </row>
    <row r="64" spans="1:8" ht="34.799999999999997" thickBot="1" x14ac:dyDescent="0.3">
      <c r="A64" s="182"/>
      <c r="B64" s="358" t="s">
        <v>177</v>
      </c>
      <c r="C64" s="15" t="s">
        <v>0</v>
      </c>
      <c r="D64" s="46">
        <v>0</v>
      </c>
      <c r="E64" s="370" t="s">
        <v>265</v>
      </c>
      <c r="F64" s="370" t="s">
        <v>348</v>
      </c>
      <c r="G64" s="371" t="s">
        <v>350</v>
      </c>
      <c r="H64" s="153"/>
    </row>
    <row r="65" spans="1:8" ht="36.6" thickBot="1" x14ac:dyDescent="0.3">
      <c r="A65" s="153"/>
      <c r="B65" s="153"/>
      <c r="C65" s="252" t="s">
        <v>1</v>
      </c>
      <c r="D65" s="7"/>
      <c r="E65" s="253" t="s">
        <v>443</v>
      </c>
      <c r="F65" s="253" t="s">
        <v>349</v>
      </c>
      <c r="G65" s="253" t="s">
        <v>351</v>
      </c>
      <c r="H65" s="153"/>
    </row>
    <row r="66" spans="1:8" ht="13.8" thickBot="1" x14ac:dyDescent="0.3">
      <c r="A66" s="153"/>
      <c r="B66" s="153"/>
      <c r="C66" s="255"/>
      <c r="D66" s="151" t="s">
        <v>95</v>
      </c>
      <c r="E66" s="152"/>
      <c r="F66" s="152"/>
      <c r="G66" s="152"/>
      <c r="H66" s="153"/>
    </row>
    <row r="67" spans="1:8" ht="13.5" customHeight="1" thickBot="1" x14ac:dyDescent="0.3">
      <c r="A67" s="153"/>
      <c r="B67" s="153"/>
      <c r="C67" s="136" t="s">
        <v>248</v>
      </c>
      <c r="D67" s="178"/>
      <c r="E67" s="178"/>
      <c r="F67" s="178"/>
      <c r="G67" s="178"/>
      <c r="H67" s="153"/>
    </row>
    <row r="68" spans="1:8" ht="13.8" thickBot="1" x14ac:dyDescent="0.3">
      <c r="A68" s="182"/>
      <c r="B68" s="256" t="s">
        <v>12</v>
      </c>
      <c r="C68" s="257"/>
      <c r="D68" s="3" t="s">
        <v>92</v>
      </c>
      <c r="E68" s="3" t="s">
        <v>93</v>
      </c>
      <c r="F68" s="3" t="s">
        <v>19</v>
      </c>
      <c r="G68" s="42" t="s">
        <v>97</v>
      </c>
      <c r="H68" s="153"/>
    </row>
    <row r="69" spans="1:8" ht="35.25" customHeight="1" thickBot="1" x14ac:dyDescent="0.3">
      <c r="A69" s="182"/>
      <c r="B69" s="216" t="s">
        <v>166</v>
      </c>
      <c r="C69" s="258" t="s">
        <v>0</v>
      </c>
      <c r="D69" s="46" t="s">
        <v>167</v>
      </c>
      <c r="E69" s="46" t="s">
        <v>168</v>
      </c>
      <c r="F69" s="46" t="s">
        <v>168</v>
      </c>
      <c r="G69" s="259" t="s">
        <v>169</v>
      </c>
      <c r="H69" s="260"/>
    </row>
    <row r="70" spans="1:8" ht="13.8" thickBot="1" x14ac:dyDescent="0.3">
      <c r="A70" s="153"/>
      <c r="B70" s="153"/>
      <c r="C70" s="252" t="s">
        <v>1</v>
      </c>
      <c r="D70" s="7"/>
      <c r="E70" s="261">
        <v>42173</v>
      </c>
      <c r="F70" s="261">
        <v>29000</v>
      </c>
      <c r="G70" s="254"/>
      <c r="H70" s="153"/>
    </row>
    <row r="71" spans="1:8" ht="13.8" thickBot="1" x14ac:dyDescent="0.3">
      <c r="A71" s="153"/>
      <c r="B71" s="153"/>
      <c r="C71" s="255"/>
      <c r="D71" s="151" t="s">
        <v>95</v>
      </c>
      <c r="E71" s="152"/>
      <c r="F71" s="152"/>
      <c r="G71" s="152"/>
      <c r="H71" s="153"/>
    </row>
    <row r="72" spans="1:8" ht="13.8" thickBot="1" x14ac:dyDescent="0.3">
      <c r="A72" s="262"/>
      <c r="B72" s="263" t="s">
        <v>267</v>
      </c>
      <c r="C72" s="264"/>
      <c r="D72" s="264" t="s">
        <v>92</v>
      </c>
      <c r="E72" s="264" t="s">
        <v>93</v>
      </c>
      <c r="F72" s="264" t="s">
        <v>19</v>
      </c>
      <c r="G72" s="265" t="s">
        <v>97</v>
      </c>
      <c r="H72" s="21" t="s">
        <v>6</v>
      </c>
    </row>
    <row r="73" spans="1:8" ht="82.5" customHeight="1" thickBot="1" x14ac:dyDescent="0.3">
      <c r="A73" s="266"/>
      <c r="B73" s="358" t="s">
        <v>53</v>
      </c>
      <c r="C73" s="342" t="s">
        <v>0</v>
      </c>
      <c r="D73" s="69">
        <v>0</v>
      </c>
      <c r="E73" s="69" t="s">
        <v>127</v>
      </c>
      <c r="F73" s="69" t="s">
        <v>128</v>
      </c>
      <c r="G73" s="243" t="s">
        <v>129</v>
      </c>
      <c r="H73" s="137" t="s">
        <v>175</v>
      </c>
    </row>
    <row r="74" spans="1:8" ht="84.6" thickBot="1" x14ac:dyDescent="0.3">
      <c r="A74" s="228"/>
      <c r="B74" s="153"/>
      <c r="C74" s="252" t="s">
        <v>1</v>
      </c>
      <c r="D74" s="7"/>
      <c r="E74" s="253" t="s">
        <v>268</v>
      </c>
      <c r="F74" s="253" t="s">
        <v>269</v>
      </c>
      <c r="G74" s="390"/>
      <c r="H74" s="153"/>
    </row>
    <row r="75" spans="1:8" ht="72.599999999999994" thickBot="1" x14ac:dyDescent="0.3">
      <c r="A75" s="169"/>
      <c r="B75" s="154"/>
      <c r="C75" s="62"/>
      <c r="D75" s="151" t="s">
        <v>270</v>
      </c>
      <c r="E75" s="152"/>
      <c r="F75" s="152"/>
      <c r="G75" s="152"/>
      <c r="H75" s="154"/>
    </row>
    <row r="76" spans="1:8" ht="13.8" thickBot="1" x14ac:dyDescent="0.3">
      <c r="A76" s="267"/>
      <c r="B76" s="268" t="s">
        <v>271</v>
      </c>
      <c r="C76" s="2"/>
      <c r="D76" s="3" t="s">
        <v>92</v>
      </c>
      <c r="E76" s="3" t="s">
        <v>93</v>
      </c>
      <c r="F76" s="3" t="s">
        <v>19</v>
      </c>
      <c r="G76" s="3" t="s">
        <v>97</v>
      </c>
      <c r="H76" s="180"/>
    </row>
    <row r="77" spans="1:8" ht="58.95" customHeight="1" thickBot="1" x14ac:dyDescent="0.3">
      <c r="A77" s="269"/>
      <c r="B77" s="368" t="s">
        <v>272</v>
      </c>
      <c r="C77" s="405" t="s">
        <v>0</v>
      </c>
      <c r="D77" s="77">
        <v>0</v>
      </c>
      <c r="E77" s="69" t="s">
        <v>117</v>
      </c>
      <c r="F77" s="69" t="s">
        <v>118</v>
      </c>
      <c r="G77" s="69" t="s">
        <v>119</v>
      </c>
      <c r="H77" s="180"/>
    </row>
    <row r="78" spans="1:8" ht="24.6" thickBot="1" x14ac:dyDescent="0.3">
      <c r="B78" s="270"/>
      <c r="C78" s="6" t="s">
        <v>1</v>
      </c>
      <c r="D78" s="7"/>
      <c r="E78" s="253">
        <v>0</v>
      </c>
      <c r="F78" s="253" t="s">
        <v>273</v>
      </c>
      <c r="G78" s="394" t="s">
        <v>355</v>
      </c>
      <c r="H78" s="180"/>
    </row>
    <row r="79" spans="1:8" ht="13.8" thickBot="1" x14ac:dyDescent="0.3">
      <c r="B79" s="228"/>
      <c r="C79" s="156"/>
      <c r="D79" s="151" t="s">
        <v>95</v>
      </c>
      <c r="E79" s="152"/>
      <c r="F79" s="152"/>
      <c r="G79" s="152"/>
      <c r="H79" s="180"/>
    </row>
    <row r="80" spans="1:8" ht="26.4" customHeight="1" thickBot="1" x14ac:dyDescent="0.3">
      <c r="B80" s="228"/>
      <c r="C80" s="135" t="s">
        <v>82</v>
      </c>
      <c r="D80" s="178"/>
      <c r="E80" s="178"/>
      <c r="F80" s="178"/>
      <c r="G80" s="178"/>
      <c r="H80" s="180"/>
    </row>
    <row r="81" spans="1:8" ht="13.8" thickBot="1" x14ac:dyDescent="0.3">
      <c r="A81" s="267"/>
      <c r="B81" s="268" t="s">
        <v>274</v>
      </c>
      <c r="C81" s="257"/>
      <c r="D81" s="3" t="s">
        <v>92</v>
      </c>
      <c r="E81" s="3" t="s">
        <v>93</v>
      </c>
      <c r="F81" s="3" t="s">
        <v>19</v>
      </c>
      <c r="G81" s="3" t="s">
        <v>97</v>
      </c>
      <c r="H81" s="180"/>
    </row>
    <row r="82" spans="1:8" ht="87" customHeight="1" thickBot="1" x14ac:dyDescent="0.3">
      <c r="A82" s="269"/>
      <c r="B82" s="368" t="s">
        <v>184</v>
      </c>
      <c r="C82" s="369" t="s">
        <v>0</v>
      </c>
      <c r="D82" s="68" t="s">
        <v>58</v>
      </c>
      <c r="E82" s="69" t="s">
        <v>59</v>
      </c>
      <c r="F82" s="69" t="s">
        <v>60</v>
      </c>
      <c r="G82" s="69" t="s">
        <v>61</v>
      </c>
      <c r="H82" s="180"/>
    </row>
    <row r="83" spans="1:8" ht="84.6" thickBot="1" x14ac:dyDescent="0.3">
      <c r="B83" s="228"/>
      <c r="C83" s="6" t="s">
        <v>1</v>
      </c>
      <c r="D83" s="7"/>
      <c r="E83" s="253" t="s">
        <v>275</v>
      </c>
      <c r="F83" s="253" t="s">
        <v>276</v>
      </c>
      <c r="G83" s="347"/>
      <c r="H83" s="180"/>
    </row>
    <row r="84" spans="1:8" ht="13.8" thickBot="1" x14ac:dyDescent="0.3">
      <c r="B84" s="228"/>
      <c r="C84" s="156"/>
      <c r="D84" s="271" t="s">
        <v>95</v>
      </c>
      <c r="E84" s="272"/>
      <c r="F84" s="272"/>
      <c r="G84" s="272"/>
      <c r="H84" s="180"/>
    </row>
    <row r="85" spans="1:8" ht="37.5" customHeight="1" thickBot="1" x14ac:dyDescent="0.3">
      <c r="A85" s="273" t="s">
        <v>7</v>
      </c>
      <c r="B85" s="228"/>
      <c r="C85" s="135" t="s">
        <v>62</v>
      </c>
      <c r="D85" s="53"/>
      <c r="E85" s="53"/>
      <c r="F85" s="53"/>
      <c r="G85" s="53"/>
      <c r="H85" s="21" t="s">
        <v>8</v>
      </c>
    </row>
    <row r="86" spans="1:8" ht="13.5" customHeight="1" thickBot="1" x14ac:dyDescent="0.3">
      <c r="A86" s="403">
        <v>0.15</v>
      </c>
      <c r="B86" s="228"/>
      <c r="C86" s="135" t="s">
        <v>170</v>
      </c>
      <c r="D86" s="53"/>
      <c r="E86" s="53"/>
      <c r="F86" s="53"/>
      <c r="G86" s="53"/>
      <c r="H86" s="274" t="s">
        <v>84</v>
      </c>
    </row>
    <row r="87" spans="1:8" ht="13.8" thickBot="1" x14ac:dyDescent="0.3">
      <c r="A87" s="275"/>
      <c r="B87" s="228"/>
      <c r="C87" s="178"/>
      <c r="D87" s="178"/>
      <c r="E87" s="178"/>
      <c r="F87" s="178"/>
      <c r="G87" s="178"/>
      <c r="H87" s="5"/>
    </row>
    <row r="88" spans="1:8" ht="13.8" thickBot="1" x14ac:dyDescent="0.3">
      <c r="A88" s="276"/>
      <c r="B88" s="277" t="s">
        <v>141</v>
      </c>
      <c r="C88" s="12"/>
      <c r="D88" s="12" t="s">
        <v>142</v>
      </c>
      <c r="E88" s="12" t="s">
        <v>143</v>
      </c>
      <c r="F88" s="12" t="s">
        <v>144</v>
      </c>
      <c r="G88" s="36" t="s">
        <v>145</v>
      </c>
      <c r="H88" s="37"/>
    </row>
    <row r="89" spans="1:8" ht="13.8" thickBot="1" x14ac:dyDescent="0.3">
      <c r="A89" s="278"/>
      <c r="B89" s="279">
        <v>1692605</v>
      </c>
      <c r="C89" s="280"/>
      <c r="D89" s="131">
        <v>0</v>
      </c>
      <c r="E89" s="127">
        <f>64305025*30/100</f>
        <v>19291507.5</v>
      </c>
      <c r="F89" s="127">
        <f>E89+B89</f>
        <v>20984112.5</v>
      </c>
      <c r="G89" s="128">
        <f>SUM(B89/F89*100%)</f>
        <v>8.0661262181090571E-2</v>
      </c>
      <c r="H89" s="38"/>
    </row>
    <row r="90" spans="1:8" ht="13.8" thickBot="1" x14ac:dyDescent="0.3">
      <c r="A90" s="262" t="s">
        <v>3</v>
      </c>
      <c r="B90" s="40" t="s">
        <v>4</v>
      </c>
      <c r="C90" s="40"/>
      <c r="D90" s="30"/>
      <c r="E90" s="31"/>
      <c r="F90" s="31"/>
      <c r="G90" s="31"/>
      <c r="H90" s="32"/>
    </row>
    <row r="91" spans="1:8" ht="13.8" thickBot="1" x14ac:dyDescent="0.3">
      <c r="A91" s="278"/>
      <c r="B91" s="281"/>
      <c r="C91" s="14"/>
      <c r="D91" s="33"/>
      <c r="E91" s="34"/>
      <c r="F91" s="34"/>
      <c r="G91" s="34"/>
      <c r="H91" s="35"/>
    </row>
    <row r="92" spans="1:8" ht="13.8" thickBot="1" x14ac:dyDescent="0.3">
      <c r="A92" s="262" t="s">
        <v>3</v>
      </c>
      <c r="B92" s="40" t="s">
        <v>4</v>
      </c>
      <c r="C92" s="40"/>
      <c r="D92" s="30"/>
      <c r="E92" s="31"/>
      <c r="F92" s="31"/>
      <c r="G92" s="31"/>
      <c r="H92" s="32"/>
    </row>
    <row r="93" spans="1:8" ht="13.8" thickBot="1" x14ac:dyDescent="0.3">
      <c r="A93" s="278"/>
      <c r="B93" s="138"/>
      <c r="C93" s="14"/>
      <c r="D93" s="33"/>
      <c r="E93" s="34"/>
      <c r="F93" s="34"/>
      <c r="G93" s="34"/>
      <c r="H93" s="35"/>
    </row>
    <row r="94" spans="1:8" ht="13.8" thickBot="1" x14ac:dyDescent="0.3">
      <c r="A94" s="144"/>
      <c r="B94" s="144"/>
      <c r="C94" s="144"/>
      <c r="D94" s="144"/>
      <c r="E94" s="144"/>
      <c r="F94" s="144"/>
      <c r="G94" s="144"/>
      <c r="H94" s="144"/>
    </row>
    <row r="95" spans="1:8" ht="13.8" thickBot="1" x14ac:dyDescent="0.3">
      <c r="A95" s="139" t="s">
        <v>9</v>
      </c>
      <c r="B95" s="215" t="s">
        <v>13</v>
      </c>
      <c r="C95" s="10"/>
      <c r="D95" s="49" t="s">
        <v>92</v>
      </c>
      <c r="E95" s="50" t="s">
        <v>93</v>
      </c>
      <c r="F95" s="50" t="s">
        <v>19</v>
      </c>
      <c r="G95" s="220" t="s">
        <v>97</v>
      </c>
      <c r="H95" s="282" t="s">
        <v>2</v>
      </c>
    </row>
    <row r="96" spans="1:8" ht="148.80000000000001" thickBot="1" x14ac:dyDescent="0.3">
      <c r="A96" s="283" t="s">
        <v>205</v>
      </c>
      <c r="B96" s="684" t="s">
        <v>161</v>
      </c>
      <c r="C96" s="217" t="s">
        <v>0</v>
      </c>
      <c r="D96" s="46">
        <v>0</v>
      </c>
      <c r="E96" s="370" t="s">
        <v>277</v>
      </c>
      <c r="F96" s="370" t="s">
        <v>278</v>
      </c>
      <c r="G96" s="371" t="s">
        <v>279</v>
      </c>
      <c r="H96" s="284" t="s">
        <v>83</v>
      </c>
    </row>
    <row r="97" spans="1:8" ht="48.6" thickBot="1" x14ac:dyDescent="0.3">
      <c r="A97" s="228"/>
      <c r="B97" s="285"/>
      <c r="C97" s="6" t="s">
        <v>1</v>
      </c>
      <c r="D97" s="7"/>
      <c r="E97" s="253" t="s">
        <v>280</v>
      </c>
      <c r="F97" s="253" t="s">
        <v>352</v>
      </c>
      <c r="G97" s="245" t="s">
        <v>353</v>
      </c>
      <c r="H97" s="153"/>
    </row>
    <row r="98" spans="1:8" ht="13.8" thickBot="1" x14ac:dyDescent="0.3">
      <c r="A98" s="228"/>
      <c r="B98" s="286"/>
      <c r="C98" s="156"/>
      <c r="D98" s="151" t="s">
        <v>95</v>
      </c>
      <c r="E98" s="152"/>
      <c r="F98" s="152"/>
      <c r="G98" s="152"/>
      <c r="H98" s="153"/>
    </row>
    <row r="99" spans="1:8" ht="46.2" thickBot="1" x14ac:dyDescent="0.3">
      <c r="A99" s="228"/>
      <c r="B99" s="287"/>
      <c r="C99" s="288" t="s">
        <v>250</v>
      </c>
      <c r="D99" s="178"/>
      <c r="E99" s="178"/>
      <c r="F99" s="178"/>
      <c r="G99" s="178"/>
      <c r="H99" s="153"/>
    </row>
    <row r="100" spans="1:8" ht="13.8" thickBot="1" x14ac:dyDescent="0.3">
      <c r="A100" s="289"/>
      <c r="B100" s="1" t="s">
        <v>14</v>
      </c>
      <c r="C100" s="10"/>
      <c r="D100" s="50" t="s">
        <v>92</v>
      </c>
      <c r="E100" s="50" t="s">
        <v>93</v>
      </c>
      <c r="F100" s="50" t="s">
        <v>19</v>
      </c>
      <c r="G100" s="50" t="s">
        <v>97</v>
      </c>
      <c r="H100" s="153"/>
    </row>
    <row r="101" spans="1:8" ht="45.75" customHeight="1" thickBot="1" x14ac:dyDescent="0.3">
      <c r="A101" s="289"/>
      <c r="B101" s="685" t="s">
        <v>149</v>
      </c>
      <c r="C101" s="217" t="s">
        <v>0</v>
      </c>
      <c r="D101" s="71" t="s">
        <v>281</v>
      </c>
      <c r="E101" s="5" t="s">
        <v>282</v>
      </c>
      <c r="F101" s="48" t="s">
        <v>283</v>
      </c>
      <c r="G101" s="399" t="s">
        <v>284</v>
      </c>
      <c r="H101" s="153"/>
    </row>
    <row r="102" spans="1:8" ht="13.8" thickBot="1" x14ac:dyDescent="0.3">
      <c r="A102" s="228"/>
      <c r="B102" s="153"/>
      <c r="C102" s="252" t="s">
        <v>1</v>
      </c>
      <c r="D102" s="7"/>
      <c r="E102" s="290" t="s">
        <v>285</v>
      </c>
      <c r="F102" s="253" t="s">
        <v>437</v>
      </c>
      <c r="G102" s="245" t="s">
        <v>436</v>
      </c>
      <c r="H102" s="153"/>
    </row>
    <row r="103" spans="1:8" ht="13.8" thickBot="1" x14ac:dyDescent="0.3">
      <c r="A103" s="228"/>
      <c r="B103" s="153"/>
      <c r="C103" s="255"/>
      <c r="D103" s="151" t="s">
        <v>95</v>
      </c>
      <c r="E103" s="152"/>
      <c r="F103" s="152"/>
      <c r="G103" s="152"/>
      <c r="H103" s="153"/>
    </row>
    <row r="104" spans="1:8" ht="46.2" thickBot="1" x14ac:dyDescent="0.3">
      <c r="A104" s="228"/>
      <c r="B104" s="154"/>
      <c r="C104" s="291" t="s">
        <v>342</v>
      </c>
      <c r="D104" s="178"/>
      <c r="E104" s="178"/>
      <c r="F104" s="178"/>
      <c r="G104" s="178"/>
      <c r="H104" s="153"/>
    </row>
    <row r="105" spans="1:8" ht="13.8" thickBot="1" x14ac:dyDescent="0.3">
      <c r="A105" s="233"/>
      <c r="B105" s="292" t="s">
        <v>15</v>
      </c>
      <c r="C105" s="234"/>
      <c r="D105" s="3" t="s">
        <v>92</v>
      </c>
      <c r="E105" s="3" t="s">
        <v>93</v>
      </c>
      <c r="F105" s="3" t="s">
        <v>19</v>
      </c>
      <c r="G105" s="293" t="s">
        <v>97</v>
      </c>
      <c r="H105" s="153"/>
    </row>
    <row r="106" spans="1:8" ht="120.6" customHeight="1" thickBot="1" x14ac:dyDescent="0.3">
      <c r="A106" s="233"/>
      <c r="B106" s="684" t="s">
        <v>88</v>
      </c>
      <c r="C106" s="294" t="s">
        <v>0</v>
      </c>
      <c r="D106" s="372" t="s">
        <v>337</v>
      </c>
      <c r="E106" s="372" t="s">
        <v>338</v>
      </c>
      <c r="F106" s="373" t="s">
        <v>339</v>
      </c>
      <c r="G106" s="427" t="s">
        <v>354</v>
      </c>
      <c r="H106" s="164" t="s">
        <v>286</v>
      </c>
    </row>
    <row r="107" spans="1:8" ht="60.6" thickBot="1" x14ac:dyDescent="0.3">
      <c r="A107" s="228"/>
      <c r="B107" s="178"/>
      <c r="C107" s="6" t="s">
        <v>1</v>
      </c>
      <c r="D107" s="7"/>
      <c r="E107" s="253" t="s">
        <v>336</v>
      </c>
      <c r="F107" s="253" t="s">
        <v>344</v>
      </c>
      <c r="G107" s="419" t="s">
        <v>438</v>
      </c>
      <c r="H107" s="153"/>
    </row>
    <row r="108" spans="1:8" ht="13.8" thickBot="1" x14ac:dyDescent="0.3">
      <c r="A108" s="228"/>
      <c r="B108" s="178"/>
      <c r="C108" s="156"/>
      <c r="D108" s="151" t="s">
        <v>95</v>
      </c>
      <c r="E108" s="152"/>
      <c r="F108" s="152"/>
      <c r="G108" s="152"/>
      <c r="H108" s="153"/>
    </row>
    <row r="109" spans="1:8" ht="46.2" thickBot="1" x14ac:dyDescent="0.3">
      <c r="A109" s="228"/>
      <c r="B109" s="178"/>
      <c r="C109" s="135" t="s">
        <v>252</v>
      </c>
      <c r="D109" s="178"/>
      <c r="E109" s="178"/>
      <c r="F109" s="178"/>
      <c r="G109" s="178"/>
      <c r="H109" s="153"/>
    </row>
    <row r="110" spans="1:8" ht="13.5" customHeight="1" thickBot="1" x14ac:dyDescent="0.3">
      <c r="A110" s="228"/>
      <c r="B110" s="12" t="s">
        <v>4</v>
      </c>
      <c r="C110" s="40"/>
      <c r="D110" s="30"/>
      <c r="E110" s="31"/>
      <c r="F110" s="31"/>
      <c r="G110" s="31"/>
      <c r="H110" s="153"/>
    </row>
    <row r="111" spans="1:8" ht="13.5" customHeight="1" thickBot="1" x14ac:dyDescent="0.3">
      <c r="A111" s="228"/>
      <c r="B111" s="295"/>
      <c r="C111" s="14"/>
      <c r="D111" s="33"/>
      <c r="E111" s="34"/>
      <c r="F111" s="34"/>
      <c r="G111" s="34"/>
      <c r="H111" s="153"/>
    </row>
    <row r="112" spans="1:8" ht="13.8" thickBot="1" x14ac:dyDescent="0.3">
      <c r="A112" s="233" t="s">
        <v>287</v>
      </c>
      <c r="B112" s="234" t="s">
        <v>38</v>
      </c>
      <c r="C112" s="2"/>
      <c r="D112" s="3" t="s">
        <v>92</v>
      </c>
      <c r="E112" s="3" t="s">
        <v>93</v>
      </c>
      <c r="F112" s="3" t="s">
        <v>19</v>
      </c>
      <c r="G112" s="42" t="s">
        <v>97</v>
      </c>
      <c r="H112" s="153"/>
    </row>
    <row r="113" spans="1:8" ht="57.6" thickBot="1" x14ac:dyDescent="0.3">
      <c r="A113" s="233"/>
      <c r="B113" s="366" t="s">
        <v>288</v>
      </c>
      <c r="C113" s="374" t="s">
        <v>0</v>
      </c>
      <c r="D113" s="77">
        <v>0</v>
      </c>
      <c r="E113" s="69" t="s">
        <v>289</v>
      </c>
      <c r="F113" s="69" t="s">
        <v>290</v>
      </c>
      <c r="G113" s="243" t="s">
        <v>290</v>
      </c>
      <c r="H113" s="153"/>
    </row>
    <row r="114" spans="1:8" ht="13.8" thickBot="1" x14ac:dyDescent="0.3">
      <c r="A114" s="228"/>
      <c r="B114" s="285"/>
      <c r="C114" s="6" t="s">
        <v>1</v>
      </c>
      <c r="D114" s="7"/>
      <c r="E114" s="570" t="s">
        <v>291</v>
      </c>
      <c r="F114" s="570" t="s">
        <v>291</v>
      </c>
      <c r="G114" s="390"/>
      <c r="H114" s="153"/>
    </row>
    <row r="115" spans="1:8" x14ac:dyDescent="0.25">
      <c r="A115" s="228"/>
      <c r="B115" s="286"/>
      <c r="C115" s="156"/>
      <c r="D115" s="271" t="s">
        <v>95</v>
      </c>
      <c r="E115" s="272"/>
      <c r="F115" s="272"/>
      <c r="G115" s="272"/>
      <c r="H115" s="153"/>
    </row>
    <row r="116" spans="1:8" ht="57.6" thickBot="1" x14ac:dyDescent="0.3">
      <c r="A116" s="228"/>
      <c r="B116" s="287"/>
      <c r="C116" s="296" t="s">
        <v>249</v>
      </c>
      <c r="D116" s="53"/>
      <c r="E116" s="53"/>
      <c r="F116" s="53"/>
      <c r="G116" s="269"/>
      <c r="H116" s="153"/>
    </row>
    <row r="117" spans="1:8" ht="13.5" customHeight="1" thickBot="1" x14ac:dyDescent="0.3">
      <c r="A117" s="9" t="s">
        <v>7</v>
      </c>
      <c r="B117" s="142"/>
      <c r="C117" s="178"/>
      <c r="D117" s="178"/>
      <c r="E117" s="178"/>
      <c r="F117" s="178"/>
      <c r="G117" s="178"/>
      <c r="H117" s="21" t="s">
        <v>8</v>
      </c>
    </row>
    <row r="118" spans="1:8" ht="13.5" customHeight="1" thickBot="1" x14ac:dyDescent="0.3">
      <c r="A118" s="402">
        <v>0.25</v>
      </c>
      <c r="B118" s="178"/>
      <c r="C118" s="178"/>
      <c r="D118" s="178"/>
      <c r="E118" s="178"/>
      <c r="F118" s="178"/>
      <c r="G118" s="178"/>
      <c r="H118" s="23" t="s">
        <v>37</v>
      </c>
    </row>
    <row r="119" spans="1:8" ht="0.75" customHeight="1" x14ac:dyDescent="0.25">
      <c r="A119" s="22"/>
      <c r="B119" s="143"/>
      <c r="C119" s="144"/>
      <c r="D119" s="144"/>
      <c r="E119" s="144"/>
      <c r="F119" s="144"/>
      <c r="G119" s="144"/>
      <c r="H119" s="214"/>
    </row>
    <row r="120" spans="1:8" ht="4.95" customHeight="1" x14ac:dyDescent="0.25">
      <c r="A120" s="16"/>
      <c r="B120" s="143"/>
      <c r="C120" s="144"/>
      <c r="D120" s="144"/>
      <c r="E120" s="144"/>
      <c r="F120" s="144"/>
      <c r="G120" s="144"/>
      <c r="H120" s="214"/>
    </row>
    <row r="121" spans="1:8" ht="13.5" customHeight="1" thickBot="1" x14ac:dyDescent="0.3">
      <c r="A121" s="18"/>
      <c r="B121" s="143"/>
      <c r="C121" s="144"/>
      <c r="D121" s="144"/>
      <c r="E121" s="144"/>
      <c r="F121" s="144"/>
      <c r="G121" s="144"/>
      <c r="H121" s="214"/>
    </row>
    <row r="122" spans="1:8" ht="13.8" thickBot="1" x14ac:dyDescent="0.3">
      <c r="A122" s="139" t="s">
        <v>140</v>
      </c>
      <c r="B122" s="40" t="s">
        <v>141</v>
      </c>
      <c r="C122" s="37"/>
      <c r="D122" s="37" t="s">
        <v>142</v>
      </c>
      <c r="E122" s="37" t="s">
        <v>143</v>
      </c>
      <c r="F122" s="37" t="s">
        <v>144</v>
      </c>
      <c r="G122" s="40" t="s">
        <v>145</v>
      </c>
      <c r="H122" s="37"/>
    </row>
    <row r="123" spans="1:8" ht="36.6" thickBot="1" x14ac:dyDescent="0.3">
      <c r="A123" s="140"/>
      <c r="B123" s="127">
        <v>6605075</v>
      </c>
      <c r="C123" s="127" t="s">
        <v>241</v>
      </c>
      <c r="D123" s="131">
        <v>0</v>
      </c>
      <c r="E123" s="127" t="s">
        <v>239</v>
      </c>
      <c r="F123" s="127">
        <f>SUM(B123:E123)</f>
        <v>6605075</v>
      </c>
      <c r="G123" s="128">
        <f>SUM(B123/F123*100%)</f>
        <v>1</v>
      </c>
      <c r="H123" s="38"/>
    </row>
    <row r="124" spans="1:8" ht="13.8" thickBot="1" x14ac:dyDescent="0.3">
      <c r="A124" s="139" t="s">
        <v>3</v>
      </c>
      <c r="B124" s="37" t="s">
        <v>4</v>
      </c>
      <c r="C124" s="40"/>
      <c r="D124" s="30"/>
      <c r="E124" s="31"/>
      <c r="F124" s="31"/>
      <c r="G124" s="31"/>
      <c r="H124" s="32"/>
    </row>
    <row r="125" spans="1:8" ht="46.2" thickBot="1" x14ac:dyDescent="0.3">
      <c r="A125" s="140"/>
      <c r="B125" s="5" t="s">
        <v>233</v>
      </c>
      <c r="C125" s="14"/>
      <c r="D125" s="33"/>
      <c r="E125" s="34"/>
      <c r="F125" s="34"/>
      <c r="G125" s="34"/>
      <c r="H125" s="35"/>
    </row>
    <row r="126" spans="1:8" s="73" customFormat="1" ht="13.8" thickBot="1" x14ac:dyDescent="0.3">
      <c r="A126" s="41"/>
      <c r="B126" s="39"/>
      <c r="C126" s="146"/>
      <c r="D126" s="146"/>
      <c r="E126" s="146"/>
      <c r="F126" s="146"/>
      <c r="G126" s="146"/>
      <c r="H126" s="39"/>
    </row>
    <row r="127" spans="1:8" ht="13.8" thickBot="1" x14ac:dyDescent="0.3">
      <c r="A127" s="262" t="s">
        <v>18</v>
      </c>
      <c r="B127" s="1" t="s">
        <v>22</v>
      </c>
      <c r="C127" s="10"/>
      <c r="D127" s="50" t="s">
        <v>92</v>
      </c>
      <c r="E127" s="50" t="s">
        <v>93</v>
      </c>
      <c r="F127" s="50" t="s">
        <v>19</v>
      </c>
      <c r="G127" s="220" t="s">
        <v>97</v>
      </c>
      <c r="H127" s="21" t="s">
        <v>6</v>
      </c>
    </row>
    <row r="128" spans="1:8" ht="86.4" customHeight="1" thickBot="1" x14ac:dyDescent="0.3">
      <c r="A128" s="395" t="s">
        <v>292</v>
      </c>
      <c r="B128" s="297" t="s">
        <v>150</v>
      </c>
      <c r="C128" s="217" t="s">
        <v>0</v>
      </c>
      <c r="D128" s="421">
        <v>0.25819999999999999</v>
      </c>
      <c r="E128" s="422">
        <v>0.42</v>
      </c>
      <c r="F128" s="424">
        <v>0.45800000000000002</v>
      </c>
      <c r="G128" s="425">
        <v>0.499</v>
      </c>
      <c r="H128" s="751" t="s">
        <v>85</v>
      </c>
    </row>
    <row r="129" spans="1:8" ht="13.8" thickBot="1" x14ac:dyDescent="0.3">
      <c r="A129" s="298"/>
      <c r="B129" s="299"/>
      <c r="C129" s="252" t="s">
        <v>1</v>
      </c>
      <c r="D129" s="7"/>
      <c r="E129" s="423">
        <v>0.19220000000000001</v>
      </c>
      <c r="F129" s="409">
        <v>0.33100000000000002</v>
      </c>
      <c r="G129" s="230">
        <v>0.16350000000000001</v>
      </c>
      <c r="H129" s="752"/>
    </row>
    <row r="130" spans="1:8" ht="13.8" thickBot="1" x14ac:dyDescent="0.3">
      <c r="A130" s="153"/>
      <c r="B130" s="180"/>
      <c r="C130" s="255"/>
      <c r="D130" s="151" t="s">
        <v>95</v>
      </c>
      <c r="E130" s="152"/>
      <c r="F130" s="152"/>
      <c r="G130" s="152"/>
      <c r="H130" s="153"/>
    </row>
    <row r="131" spans="1:8" ht="12.75" customHeight="1" thickBot="1" x14ac:dyDescent="0.3">
      <c r="A131" s="153"/>
      <c r="B131" s="180"/>
      <c r="D131" s="300" t="s">
        <v>151</v>
      </c>
      <c r="E131" s="125"/>
      <c r="F131" s="125"/>
      <c r="G131" s="126"/>
      <c r="H131" s="153"/>
    </row>
    <row r="132" spans="1:8" ht="13.8" thickBot="1" x14ac:dyDescent="0.3">
      <c r="A132" s="153"/>
      <c r="B132" s="10" t="s">
        <v>23</v>
      </c>
      <c r="C132" s="1"/>
      <c r="D132" s="50" t="s">
        <v>92</v>
      </c>
      <c r="E132" s="50" t="s">
        <v>93</v>
      </c>
      <c r="F132" s="50" t="s">
        <v>19</v>
      </c>
      <c r="G132" s="50" t="s">
        <v>97</v>
      </c>
      <c r="H132" s="153"/>
    </row>
    <row r="133" spans="1:8" ht="36.75" customHeight="1" thickBot="1" x14ac:dyDescent="0.3">
      <c r="A133" s="153"/>
      <c r="B133" s="297" t="s">
        <v>89</v>
      </c>
      <c r="C133" s="15" t="s">
        <v>0</v>
      </c>
      <c r="D133" s="301">
        <v>2210</v>
      </c>
      <c r="E133" s="301">
        <v>4910</v>
      </c>
      <c r="F133" s="301">
        <v>8020</v>
      </c>
      <c r="G133" s="396">
        <v>8563</v>
      </c>
      <c r="H133" s="153"/>
    </row>
    <row r="134" spans="1:8" ht="12.75" customHeight="1" thickBot="1" x14ac:dyDescent="0.3">
      <c r="A134" s="153"/>
      <c r="B134" s="180"/>
      <c r="C134" s="4" t="s">
        <v>1</v>
      </c>
      <c r="D134" s="302"/>
      <c r="E134" s="303">
        <v>4864</v>
      </c>
      <c r="F134" s="413">
        <v>9290</v>
      </c>
      <c r="G134" s="418">
        <v>13306</v>
      </c>
      <c r="H134" s="153"/>
    </row>
    <row r="135" spans="1:8" ht="12.75" customHeight="1" thickBot="1" x14ac:dyDescent="0.3">
      <c r="A135" s="153"/>
      <c r="B135" s="180"/>
      <c r="C135" s="255"/>
      <c r="D135" s="151" t="s">
        <v>95</v>
      </c>
      <c r="E135" s="152"/>
      <c r="F135" s="152"/>
      <c r="G135" s="152"/>
      <c r="H135" s="153"/>
    </row>
    <row r="136" spans="1:8" ht="12.75" customHeight="1" thickBot="1" x14ac:dyDescent="0.3">
      <c r="A136" s="153"/>
      <c r="B136" s="180"/>
      <c r="D136" s="135" t="s">
        <v>216</v>
      </c>
      <c r="E136" s="125"/>
      <c r="F136" s="125"/>
      <c r="G136" s="126"/>
      <c r="H136" s="153"/>
    </row>
    <row r="137" spans="1:8" ht="13.8" thickBot="1" x14ac:dyDescent="0.3">
      <c r="A137" s="153"/>
      <c r="B137" s="10" t="s">
        <v>24</v>
      </c>
      <c r="C137" s="1"/>
      <c r="D137" s="49" t="s">
        <v>92</v>
      </c>
      <c r="E137" s="50" t="s">
        <v>93</v>
      </c>
      <c r="F137" s="50" t="s">
        <v>19</v>
      </c>
      <c r="G137" s="50" t="s">
        <v>97</v>
      </c>
      <c r="H137" s="153"/>
    </row>
    <row r="138" spans="1:8" ht="36" customHeight="1" thickBot="1" x14ac:dyDescent="0.3">
      <c r="A138" s="153"/>
      <c r="B138" s="297" t="s">
        <v>90</v>
      </c>
      <c r="C138" s="15" t="s">
        <v>0</v>
      </c>
      <c r="D138" s="29">
        <v>0.27560000000000001</v>
      </c>
      <c r="E138" s="29">
        <v>0.374</v>
      </c>
      <c r="F138" s="29">
        <v>0.44840000000000002</v>
      </c>
      <c r="G138" s="397">
        <v>0.44400000000000001</v>
      </c>
      <c r="H138" s="153"/>
    </row>
    <row r="139" spans="1:8" ht="12.75" customHeight="1" thickBot="1" x14ac:dyDescent="0.3">
      <c r="A139" s="153"/>
      <c r="B139" s="299"/>
      <c r="C139" s="4" t="s">
        <v>1</v>
      </c>
      <c r="D139" s="108"/>
      <c r="E139" s="412" t="s">
        <v>293</v>
      </c>
      <c r="F139" s="415">
        <v>0.22700000000000001</v>
      </c>
      <c r="G139" s="245" t="s">
        <v>439</v>
      </c>
      <c r="H139" s="153"/>
    </row>
    <row r="140" spans="1:8" ht="12.75" customHeight="1" thickBot="1" x14ac:dyDescent="0.3">
      <c r="A140" s="153"/>
      <c r="B140" s="180"/>
      <c r="C140" s="255"/>
      <c r="D140" s="151" t="s">
        <v>95</v>
      </c>
      <c r="E140" s="152"/>
      <c r="F140" s="152"/>
      <c r="G140" s="152"/>
      <c r="H140" s="153"/>
    </row>
    <row r="141" spans="1:8" ht="13.8" thickBot="1" x14ac:dyDescent="0.3">
      <c r="A141" s="153"/>
      <c r="B141" s="180"/>
      <c r="C141" s="304"/>
      <c r="D141" s="305" t="s">
        <v>219</v>
      </c>
      <c r="E141" s="47"/>
      <c r="F141" s="47"/>
      <c r="G141" s="47"/>
      <c r="H141" s="153"/>
    </row>
    <row r="142" spans="1:8" ht="13.8" thickBot="1" x14ac:dyDescent="0.3">
      <c r="A142" s="306"/>
      <c r="B142" s="10" t="s">
        <v>71</v>
      </c>
      <c r="C142" s="2"/>
      <c r="D142" s="3" t="s">
        <v>345</v>
      </c>
      <c r="E142" s="3" t="s">
        <v>93</v>
      </c>
      <c r="F142" s="3" t="s">
        <v>19</v>
      </c>
      <c r="G142" s="42" t="s">
        <v>97</v>
      </c>
      <c r="H142" s="153"/>
    </row>
    <row r="143" spans="1:8" ht="36" customHeight="1" thickBot="1" x14ac:dyDescent="0.3">
      <c r="A143" s="306"/>
      <c r="B143" s="375" t="s">
        <v>294</v>
      </c>
      <c r="C143" s="15" t="s">
        <v>0</v>
      </c>
      <c r="D143" s="71"/>
      <c r="E143" s="46"/>
      <c r="G143" s="398">
        <v>0.36399999999999999</v>
      </c>
      <c r="H143" s="153"/>
    </row>
    <row r="144" spans="1:8" ht="12.75" customHeight="1" thickBot="1" x14ac:dyDescent="0.3">
      <c r="A144" s="306"/>
      <c r="B144" s="180"/>
      <c r="C144" s="4" t="s">
        <v>1</v>
      </c>
      <c r="D144" s="420">
        <v>0.35399999999999998</v>
      </c>
      <c r="E144" s="412" t="s">
        <v>291</v>
      </c>
      <c r="F144" s="414" t="s">
        <v>291</v>
      </c>
      <c r="G144" s="390" t="s">
        <v>346</v>
      </c>
      <c r="H144" s="153"/>
    </row>
    <row r="145" spans="1:8" ht="12.75" customHeight="1" thickBot="1" x14ac:dyDescent="0.3">
      <c r="A145" s="306"/>
      <c r="B145" s="180"/>
      <c r="C145" s="255"/>
      <c r="D145" s="151" t="s">
        <v>95</v>
      </c>
      <c r="E145" s="152"/>
      <c r="F145" s="152"/>
      <c r="G145" s="152"/>
      <c r="H145" s="153"/>
    </row>
    <row r="146" spans="1:8" ht="12.75" customHeight="1" thickBot="1" x14ac:dyDescent="0.3">
      <c r="A146" s="306"/>
      <c r="B146" s="180"/>
      <c r="D146" s="300" t="s">
        <v>72</v>
      </c>
      <c r="E146" s="125"/>
      <c r="F146" s="125"/>
      <c r="G146" s="126"/>
      <c r="H146" s="153"/>
    </row>
    <row r="147" spans="1:8" ht="13.8" thickBot="1" x14ac:dyDescent="0.3">
      <c r="A147" s="306"/>
      <c r="B147" s="10" t="s">
        <v>217</v>
      </c>
      <c r="C147" s="10"/>
      <c r="D147" s="3" t="s">
        <v>92</v>
      </c>
      <c r="E147" s="3" t="s">
        <v>93</v>
      </c>
      <c r="F147" s="3" t="s">
        <v>19</v>
      </c>
      <c r="G147" s="42" t="s">
        <v>97</v>
      </c>
      <c r="H147" s="153"/>
    </row>
    <row r="148" spans="1:8" ht="36" customHeight="1" thickBot="1" x14ac:dyDescent="0.3">
      <c r="A148" s="306"/>
      <c r="B148" s="307" t="s">
        <v>74</v>
      </c>
      <c r="C148" s="15" t="s">
        <v>0</v>
      </c>
      <c r="D148" s="29">
        <v>0.21990000000000001</v>
      </c>
      <c r="E148" s="29">
        <v>0.2354</v>
      </c>
      <c r="F148" s="29">
        <v>0.28039999999999998</v>
      </c>
      <c r="G148" s="397">
        <v>0.27900000000000003</v>
      </c>
      <c r="H148" s="153"/>
    </row>
    <row r="149" spans="1:8" ht="12.75" customHeight="1" thickBot="1" x14ac:dyDescent="0.3">
      <c r="A149" s="306"/>
      <c r="B149" s="180"/>
      <c r="C149" s="4" t="s">
        <v>1</v>
      </c>
      <c r="D149" s="108"/>
      <c r="E149" s="415">
        <v>9.0200000000000002E-2</v>
      </c>
      <c r="F149" s="415">
        <v>0.35499999999999998</v>
      </c>
      <c r="G149" s="230">
        <v>4.7E-2</v>
      </c>
      <c r="H149" s="153"/>
    </row>
    <row r="150" spans="1:8" ht="12.75" customHeight="1" thickBot="1" x14ac:dyDescent="0.3">
      <c r="A150" s="306"/>
      <c r="B150" s="308"/>
      <c r="C150" s="255"/>
      <c r="D150" s="151" t="s">
        <v>95</v>
      </c>
      <c r="E150" s="152"/>
      <c r="F150" s="152"/>
      <c r="G150" s="309"/>
      <c r="H150" s="153"/>
    </row>
    <row r="151" spans="1:8" ht="13.8" thickBot="1" x14ac:dyDescent="0.3">
      <c r="A151" s="306"/>
      <c r="B151" s="180"/>
      <c r="D151" s="300" t="s">
        <v>218</v>
      </c>
      <c r="E151" s="310"/>
      <c r="F151" s="310"/>
      <c r="G151" s="311"/>
      <c r="H151" s="153"/>
    </row>
    <row r="152" spans="1:8" ht="20.399999999999999" customHeight="1" thickBot="1" x14ac:dyDescent="0.3">
      <c r="A152" s="306"/>
      <c r="B152" s="10" t="s">
        <v>295</v>
      </c>
      <c r="C152" s="10"/>
      <c r="D152" s="3" t="s">
        <v>92</v>
      </c>
      <c r="E152" s="3" t="s">
        <v>93</v>
      </c>
      <c r="F152" s="3" t="s">
        <v>19</v>
      </c>
      <c r="G152" s="42" t="s">
        <v>97</v>
      </c>
      <c r="H152" s="21" t="s">
        <v>6</v>
      </c>
    </row>
    <row r="153" spans="1:8" ht="58.95" customHeight="1" thickBot="1" x14ac:dyDescent="0.3">
      <c r="A153" s="306"/>
      <c r="B153" s="376" t="s">
        <v>296</v>
      </c>
      <c r="C153" s="377" t="s">
        <v>0</v>
      </c>
      <c r="D153" s="378" t="s">
        <v>297</v>
      </c>
      <c r="E153" s="379" t="s">
        <v>298</v>
      </c>
      <c r="F153" s="378" t="s">
        <v>299</v>
      </c>
      <c r="G153" s="380" t="s">
        <v>300</v>
      </c>
      <c r="H153" s="381" t="s">
        <v>301</v>
      </c>
    </row>
    <row r="154" spans="1:8" ht="39.6" customHeight="1" thickBot="1" x14ac:dyDescent="0.3">
      <c r="A154" s="134"/>
      <c r="B154" s="312"/>
      <c r="C154" s="313" t="s">
        <v>1</v>
      </c>
      <c r="D154" s="314"/>
      <c r="E154" s="392" t="s">
        <v>335</v>
      </c>
      <c r="F154" s="393" t="s">
        <v>334</v>
      </c>
      <c r="G154" s="393" t="s">
        <v>361</v>
      </c>
      <c r="H154" s="182"/>
    </row>
    <row r="155" spans="1:8" ht="19.95" customHeight="1" thickBot="1" x14ac:dyDescent="0.3">
      <c r="A155" s="134"/>
      <c r="B155" s="312"/>
      <c r="C155" s="153"/>
      <c r="D155" s="315" t="s">
        <v>302</v>
      </c>
      <c r="E155" s="315"/>
      <c r="F155" s="315"/>
      <c r="G155" s="315"/>
      <c r="H155" s="182"/>
    </row>
    <row r="156" spans="1:8" ht="13.8" thickBot="1" x14ac:dyDescent="0.3">
      <c r="A156" s="75"/>
      <c r="B156" s="316"/>
      <c r="C156" s="153"/>
      <c r="D156" s="317" t="s">
        <v>303</v>
      </c>
      <c r="E156" s="318"/>
      <c r="F156" s="318"/>
      <c r="G156" s="318"/>
      <c r="H156" s="153"/>
    </row>
    <row r="157" spans="1:8" ht="19.2" customHeight="1" thickBot="1" x14ac:dyDescent="0.3">
      <c r="B157" s="205" t="s">
        <v>304</v>
      </c>
      <c r="C157" s="1"/>
      <c r="D157" s="3" t="s">
        <v>92</v>
      </c>
      <c r="E157" s="3" t="s">
        <v>93</v>
      </c>
      <c r="F157" s="3" t="s">
        <v>19</v>
      </c>
      <c r="G157" s="42" t="s">
        <v>97</v>
      </c>
      <c r="H157" s="282" t="s">
        <v>6</v>
      </c>
    </row>
    <row r="158" spans="1:8" ht="22.2" customHeight="1" thickBot="1" x14ac:dyDescent="0.3">
      <c r="B158" s="382" t="s">
        <v>305</v>
      </c>
      <c r="C158" s="187" t="s">
        <v>0</v>
      </c>
      <c r="D158" s="383">
        <v>103372</v>
      </c>
      <c r="E158" s="383">
        <v>108541</v>
      </c>
      <c r="F158" s="383">
        <v>113968</v>
      </c>
      <c r="G158" s="384">
        <v>119666</v>
      </c>
      <c r="H158" s="385" t="s">
        <v>306</v>
      </c>
    </row>
    <row r="159" spans="1:8" ht="37.950000000000003" customHeight="1" thickBot="1" x14ac:dyDescent="0.3">
      <c r="A159" s="134"/>
      <c r="B159" s="320"/>
      <c r="C159" s="319" t="s">
        <v>1</v>
      </c>
      <c r="D159" s="406"/>
      <c r="E159" s="394">
        <v>58260</v>
      </c>
      <c r="F159" s="253" t="s">
        <v>307</v>
      </c>
      <c r="G159" s="426" t="s">
        <v>433</v>
      </c>
      <c r="H159" s="367"/>
    </row>
    <row r="160" spans="1:8" ht="13.8" thickBot="1" x14ac:dyDescent="0.3">
      <c r="A160" s="134"/>
      <c r="B160" s="320"/>
      <c r="C160" s="153"/>
      <c r="D160" s="315" t="s">
        <v>302</v>
      </c>
      <c r="E160" s="321"/>
      <c r="F160" s="321"/>
      <c r="G160" s="321"/>
      <c r="H160" s="153"/>
    </row>
    <row r="161" spans="1:8" ht="13.8" thickBot="1" x14ac:dyDescent="0.3">
      <c r="A161" s="154"/>
      <c r="B161" s="322"/>
      <c r="C161" s="153"/>
      <c r="D161" s="323" t="s">
        <v>308</v>
      </c>
      <c r="E161" s="255"/>
      <c r="F161" s="255"/>
      <c r="G161" s="162"/>
      <c r="H161" s="154"/>
    </row>
    <row r="162" spans="1:8" ht="13.8" thickBot="1" x14ac:dyDescent="0.3">
      <c r="A162" s="324" t="s">
        <v>7</v>
      </c>
      <c r="B162" s="325"/>
      <c r="C162" s="168"/>
      <c r="D162" s="326"/>
      <c r="E162" s="163"/>
      <c r="F162" s="163"/>
      <c r="G162" s="161"/>
      <c r="H162" s="327" t="s">
        <v>8</v>
      </c>
    </row>
    <row r="163" spans="1:8" ht="13.8" thickBot="1" x14ac:dyDescent="0.3">
      <c r="A163" s="404">
        <v>0.3</v>
      </c>
      <c r="B163" s="328"/>
      <c r="C163" s="170"/>
      <c r="D163" s="329"/>
      <c r="E163" s="62"/>
      <c r="F163" s="62"/>
      <c r="G163" s="5"/>
      <c r="H163" s="330" t="s">
        <v>206</v>
      </c>
    </row>
    <row r="164" spans="1:8" ht="13.8" thickBot="1" x14ac:dyDescent="0.3">
      <c r="A164" s="324" t="s">
        <v>140</v>
      </c>
      <c r="B164" s="277" t="s">
        <v>141</v>
      </c>
      <c r="C164" s="12"/>
      <c r="D164" s="12" t="s">
        <v>142</v>
      </c>
      <c r="E164" s="12" t="s">
        <v>143</v>
      </c>
      <c r="F164" s="12" t="s">
        <v>144</v>
      </c>
      <c r="G164" s="331" t="s">
        <v>145</v>
      </c>
      <c r="H164" s="53"/>
    </row>
    <row r="165" spans="1:8" ht="13.8" thickBot="1" x14ac:dyDescent="0.3">
      <c r="A165" s="278"/>
      <c r="B165" s="279">
        <v>7000000</v>
      </c>
      <c r="C165" s="332" t="s">
        <v>309</v>
      </c>
      <c r="D165" s="131">
        <v>0</v>
      </c>
      <c r="E165" s="127">
        <v>9714690</v>
      </c>
      <c r="F165" s="127">
        <f>SUM(B165:E165)</f>
        <v>16714690</v>
      </c>
      <c r="G165" s="128">
        <f>SUM(B165/F165*100%)</f>
        <v>0.41879328901702634</v>
      </c>
      <c r="H165" s="53"/>
    </row>
    <row r="166" spans="1:8" ht="13.8" thickBot="1" x14ac:dyDescent="0.3">
      <c r="A166" s="262" t="s">
        <v>3</v>
      </c>
      <c r="B166" s="40" t="s">
        <v>4</v>
      </c>
      <c r="C166" s="37"/>
      <c r="D166" s="30"/>
      <c r="E166" s="31"/>
      <c r="F166" s="31"/>
      <c r="G166" s="31"/>
      <c r="H166" s="333"/>
    </row>
    <row r="167" spans="1:8" ht="46.2" thickBot="1" x14ac:dyDescent="0.3">
      <c r="A167" s="278"/>
      <c r="B167" s="138" t="s">
        <v>310</v>
      </c>
      <c r="C167" s="14"/>
      <c r="D167" s="33"/>
      <c r="E167" s="34"/>
      <c r="F167" s="34"/>
      <c r="G167" s="34"/>
      <c r="H167" s="334"/>
    </row>
    <row r="168" spans="1:8" ht="13.8" thickBot="1" x14ac:dyDescent="0.3">
      <c r="A168" s="144"/>
      <c r="B168" s="157"/>
      <c r="C168" s="144"/>
      <c r="D168" s="144"/>
      <c r="E168" s="144"/>
      <c r="F168" s="144"/>
      <c r="G168" s="144"/>
      <c r="H168" s="144"/>
    </row>
    <row r="169" spans="1:8" ht="13.8" thickBot="1" x14ac:dyDescent="0.3">
      <c r="A169" s="262" t="s">
        <v>25</v>
      </c>
      <c r="B169" s="251" t="s">
        <v>26</v>
      </c>
      <c r="C169" s="10"/>
      <c r="D169" s="49" t="s">
        <v>92</v>
      </c>
      <c r="E169" s="50" t="s">
        <v>93</v>
      </c>
      <c r="F169" s="50" t="s">
        <v>19</v>
      </c>
      <c r="G169" s="50" t="s">
        <v>97</v>
      </c>
      <c r="H169" s="11" t="s">
        <v>2</v>
      </c>
    </row>
    <row r="170" spans="1:8" ht="79.95" customHeight="1" thickBot="1" x14ac:dyDescent="0.3">
      <c r="A170" s="335" t="s">
        <v>110</v>
      </c>
      <c r="B170" s="216" t="s">
        <v>75</v>
      </c>
      <c r="C170" s="217" t="s">
        <v>0</v>
      </c>
      <c r="D170" s="69" t="s">
        <v>106</v>
      </c>
      <c r="E170" s="5" t="s">
        <v>107</v>
      </c>
      <c r="F170" s="5" t="s">
        <v>108</v>
      </c>
      <c r="G170" s="5" t="s">
        <v>109</v>
      </c>
      <c r="H170" s="137" t="s">
        <v>86</v>
      </c>
    </row>
    <row r="171" spans="1:8" ht="75" customHeight="1" thickBot="1" x14ac:dyDescent="0.3">
      <c r="B171" s="153"/>
      <c r="C171" s="252" t="s">
        <v>1</v>
      </c>
      <c r="D171" s="7"/>
      <c r="E171" s="253" t="s">
        <v>311</v>
      </c>
      <c r="F171" s="253" t="s">
        <v>312</v>
      </c>
      <c r="G171" s="428" t="s">
        <v>356</v>
      </c>
      <c r="H171" s="336"/>
    </row>
    <row r="172" spans="1:8" ht="13.8" thickBot="1" x14ac:dyDescent="0.3">
      <c r="B172" s="153"/>
      <c r="C172" s="255"/>
      <c r="D172" s="151" t="s">
        <v>95</v>
      </c>
      <c r="E172" s="152"/>
      <c r="F172" s="152"/>
      <c r="G172" s="152"/>
      <c r="H172" s="336"/>
    </row>
    <row r="173" spans="1:8" ht="39" customHeight="1" thickBot="1" x14ac:dyDescent="0.3">
      <c r="B173" s="153"/>
      <c r="C173" s="136" t="s">
        <v>222</v>
      </c>
      <c r="H173" s="336"/>
    </row>
    <row r="174" spans="1:8" ht="13.8" thickBot="1" x14ac:dyDescent="0.3">
      <c r="A174" s="269"/>
      <c r="B174" s="256" t="s">
        <v>27</v>
      </c>
      <c r="C174" s="2"/>
      <c r="D174" s="3" t="s">
        <v>92</v>
      </c>
      <c r="E174" s="3" t="s">
        <v>93</v>
      </c>
      <c r="F174" s="3" t="s">
        <v>19</v>
      </c>
      <c r="G174" s="3" t="s">
        <v>97</v>
      </c>
      <c r="H174" s="336"/>
    </row>
    <row r="175" spans="1:8" ht="57.6" thickBot="1" x14ac:dyDescent="0.3">
      <c r="A175" s="269"/>
      <c r="B175" s="216" t="s">
        <v>220</v>
      </c>
      <c r="C175" s="15" t="s">
        <v>0</v>
      </c>
      <c r="D175" s="20">
        <v>0.41</v>
      </c>
      <c r="E175" s="20">
        <v>0.5</v>
      </c>
      <c r="F175" s="20">
        <v>0.6</v>
      </c>
      <c r="G175" s="20">
        <v>0.7</v>
      </c>
      <c r="H175" s="336"/>
    </row>
    <row r="176" spans="1:8" ht="13.8" thickBot="1" x14ac:dyDescent="0.3">
      <c r="B176" s="153"/>
      <c r="C176" s="252" t="s">
        <v>1</v>
      </c>
      <c r="D176" s="7"/>
      <c r="E176" s="337" t="s">
        <v>313</v>
      </c>
      <c r="F176" s="253" t="s">
        <v>358</v>
      </c>
      <c r="G176" s="253" t="s">
        <v>357</v>
      </c>
      <c r="H176" s="336"/>
    </row>
    <row r="177" spans="1:8" ht="13.8" thickBot="1" x14ac:dyDescent="0.3">
      <c r="B177" s="153"/>
      <c r="C177" s="255"/>
      <c r="D177" s="151" t="s">
        <v>95</v>
      </c>
      <c r="E177" s="152"/>
      <c r="F177" s="152"/>
      <c r="G177" s="152"/>
      <c r="H177" s="336"/>
    </row>
    <row r="178" spans="1:8" ht="43.5" customHeight="1" thickBot="1" x14ac:dyDescent="0.3">
      <c r="B178" s="153"/>
      <c r="C178" s="136" t="s">
        <v>221</v>
      </c>
      <c r="H178" s="336"/>
    </row>
    <row r="179" spans="1:8" ht="13.8" thickBot="1" x14ac:dyDescent="0.3">
      <c r="A179" s="269"/>
      <c r="B179" s="256" t="s">
        <v>28</v>
      </c>
      <c r="C179" s="2"/>
      <c r="D179" s="3" t="s">
        <v>92</v>
      </c>
      <c r="E179" s="3" t="s">
        <v>93</v>
      </c>
      <c r="F179" s="3" t="s">
        <v>19</v>
      </c>
      <c r="G179" s="3" t="s">
        <v>97</v>
      </c>
      <c r="H179" s="336"/>
    </row>
    <row r="180" spans="1:8" ht="57.6" thickBot="1" x14ac:dyDescent="0.3">
      <c r="A180" s="269"/>
      <c r="B180" s="358" t="s">
        <v>314</v>
      </c>
      <c r="C180" s="15" t="s">
        <v>0</v>
      </c>
      <c r="D180" s="69" t="s">
        <v>179</v>
      </c>
      <c r="E180" s="69" t="s">
        <v>180</v>
      </c>
      <c r="F180" s="5" t="s">
        <v>181</v>
      </c>
      <c r="G180" s="5" t="s">
        <v>182</v>
      </c>
      <c r="H180" s="336"/>
    </row>
    <row r="181" spans="1:8" ht="72.599999999999994" thickBot="1" x14ac:dyDescent="0.3">
      <c r="B181" s="153"/>
      <c r="C181" s="252" t="s">
        <v>1</v>
      </c>
      <c r="D181" s="7"/>
      <c r="E181" s="253" t="s">
        <v>315</v>
      </c>
      <c r="F181" s="253" t="s">
        <v>316</v>
      </c>
      <c r="G181" s="428" t="s">
        <v>359</v>
      </c>
      <c r="H181" s="336"/>
    </row>
    <row r="182" spans="1:8" ht="13.8" thickBot="1" x14ac:dyDescent="0.3">
      <c r="B182" s="153"/>
      <c r="C182" s="255"/>
      <c r="D182" s="151" t="s">
        <v>95</v>
      </c>
      <c r="E182" s="152"/>
      <c r="F182" s="152"/>
      <c r="G182" s="152"/>
      <c r="H182" s="336"/>
    </row>
    <row r="183" spans="1:8" ht="23.4" thickBot="1" x14ac:dyDescent="0.3">
      <c r="B183" s="153"/>
      <c r="C183" s="136" t="s">
        <v>209</v>
      </c>
      <c r="H183" s="336"/>
    </row>
    <row r="184" spans="1:8" ht="13.8" thickBot="1" x14ac:dyDescent="0.3">
      <c r="A184" s="269"/>
      <c r="B184" s="256" t="s">
        <v>29</v>
      </c>
      <c r="C184" s="2"/>
      <c r="D184" s="3" t="s">
        <v>92</v>
      </c>
      <c r="E184" s="3" t="s">
        <v>93</v>
      </c>
      <c r="F184" s="3" t="s">
        <v>19</v>
      </c>
      <c r="G184" s="3" t="s">
        <v>97</v>
      </c>
      <c r="H184" s="336"/>
    </row>
    <row r="185" spans="1:8" ht="41.25" customHeight="1" thickBot="1" x14ac:dyDescent="0.3">
      <c r="A185" s="269"/>
      <c r="B185" s="284" t="s">
        <v>112</v>
      </c>
      <c r="C185" s="217" t="s">
        <v>0</v>
      </c>
      <c r="D185" s="20" t="s">
        <v>113</v>
      </c>
      <c r="E185" s="5" t="s">
        <v>114</v>
      </c>
      <c r="F185" s="5" t="s">
        <v>115</v>
      </c>
      <c r="G185" s="20" t="s">
        <v>116</v>
      </c>
      <c r="H185" s="336"/>
    </row>
    <row r="186" spans="1:8" ht="13.8" thickBot="1" x14ac:dyDescent="0.3">
      <c r="B186" s="153"/>
      <c r="C186" s="252" t="s">
        <v>1</v>
      </c>
      <c r="D186" s="7"/>
      <c r="E186" s="253">
        <v>100</v>
      </c>
      <c r="F186" s="253">
        <v>100</v>
      </c>
      <c r="G186" s="412" t="s">
        <v>360</v>
      </c>
      <c r="H186" s="336"/>
    </row>
    <row r="187" spans="1:8" ht="13.8" thickBot="1" x14ac:dyDescent="0.3">
      <c r="B187" s="153"/>
      <c r="C187" s="255"/>
      <c r="D187" s="151" t="s">
        <v>95</v>
      </c>
      <c r="E187" s="152"/>
      <c r="F187" s="152"/>
      <c r="G187" s="152"/>
      <c r="H187" s="336"/>
    </row>
    <row r="188" spans="1:8" ht="23.4" thickBot="1" x14ac:dyDescent="0.3">
      <c r="B188" s="153"/>
      <c r="C188" s="136" t="s">
        <v>210</v>
      </c>
      <c r="G188" s="76"/>
      <c r="H188" s="336"/>
    </row>
    <row r="189" spans="1:8" ht="13.5" customHeight="1" thickBot="1" x14ac:dyDescent="0.3">
      <c r="A189" s="262" t="s">
        <v>3</v>
      </c>
      <c r="B189" s="277" t="s">
        <v>4</v>
      </c>
      <c r="C189" s="37"/>
      <c r="D189" s="30"/>
      <c r="E189" s="31"/>
      <c r="F189" s="31"/>
      <c r="G189" s="31"/>
      <c r="H189" s="336"/>
    </row>
    <row r="190" spans="1:8" ht="13.5" customHeight="1" thickBot="1" x14ac:dyDescent="0.3">
      <c r="B190" s="281"/>
      <c r="C190" s="14"/>
      <c r="D190" s="33"/>
      <c r="E190" s="34"/>
      <c r="F190" s="34"/>
      <c r="G190" s="34"/>
      <c r="H190" s="336"/>
    </row>
    <row r="191" spans="1:8" ht="13.5" customHeight="1" thickBot="1" x14ac:dyDescent="0.3">
      <c r="A191" s="273" t="s">
        <v>7</v>
      </c>
      <c r="B191" s="338"/>
      <c r="H191" s="336"/>
    </row>
    <row r="192" spans="1:8" ht="13.5" customHeight="1" thickBot="1" x14ac:dyDescent="0.3">
      <c r="A192" s="339">
        <v>0.1</v>
      </c>
      <c r="B192" s="153"/>
      <c r="H192" s="340"/>
    </row>
    <row r="193" spans="1:13" ht="13.8" thickBot="1" x14ac:dyDescent="0.3">
      <c r="A193" s="262" t="s">
        <v>140</v>
      </c>
      <c r="B193" s="277" t="s">
        <v>141</v>
      </c>
      <c r="C193" s="12"/>
      <c r="D193" s="12" t="s">
        <v>142</v>
      </c>
      <c r="E193" s="12" t="s">
        <v>143</v>
      </c>
      <c r="F193" s="12" t="s">
        <v>144</v>
      </c>
      <c r="G193" s="36" t="s">
        <v>145</v>
      </c>
      <c r="H193" s="108"/>
    </row>
    <row r="194" spans="1:13" ht="13.8" thickBot="1" x14ac:dyDescent="0.3">
      <c r="A194" s="278"/>
      <c r="B194" s="279">
        <v>2013876</v>
      </c>
      <c r="C194" s="127" t="s">
        <v>243</v>
      </c>
      <c r="D194" s="131">
        <v>0</v>
      </c>
      <c r="E194" s="127">
        <v>1370089</v>
      </c>
      <c r="F194" s="127">
        <f>SUM(B194:E194)</f>
        <v>3383965</v>
      </c>
      <c r="G194" s="128">
        <f>SUM(B194/F194*100%)</f>
        <v>0.59512317651039537</v>
      </c>
      <c r="H194" s="107" t="s">
        <v>206</v>
      </c>
    </row>
    <row r="195" spans="1:13" ht="13.8" thickBot="1" x14ac:dyDescent="0.3">
      <c r="A195" s="262" t="s">
        <v>3</v>
      </c>
      <c r="B195" s="40" t="s">
        <v>4</v>
      </c>
      <c r="C195" s="37"/>
      <c r="D195" s="30"/>
      <c r="E195" s="31"/>
      <c r="F195" s="31"/>
      <c r="G195" s="31"/>
      <c r="H195" s="32"/>
    </row>
    <row r="196" spans="1:13" ht="46.2" thickBot="1" x14ac:dyDescent="0.3">
      <c r="A196" s="278"/>
      <c r="B196" s="138" t="s">
        <v>233</v>
      </c>
      <c r="C196" s="14"/>
      <c r="D196" s="33"/>
      <c r="E196" s="34"/>
      <c r="F196" s="34"/>
      <c r="G196" s="34"/>
      <c r="H196" s="35"/>
    </row>
    <row r="197" spans="1:13" s="73" customFormat="1" ht="13.8" thickBot="1" x14ac:dyDescent="0.3">
      <c r="A197" s="145"/>
      <c r="B197" s="41"/>
      <c r="C197" s="146"/>
      <c r="D197" s="146"/>
      <c r="E197" s="146"/>
      <c r="F197" s="146"/>
      <c r="G197" s="146"/>
      <c r="H197" s="39"/>
    </row>
    <row r="198" spans="1:13" ht="13.8" thickBot="1" x14ac:dyDescent="0.3">
      <c r="B198" s="153"/>
    </row>
    <row r="199" spans="1:13" ht="13.8" thickBot="1" x14ac:dyDescent="0.3">
      <c r="A199" s="262" t="s">
        <v>30</v>
      </c>
      <c r="B199" s="251" t="s">
        <v>31</v>
      </c>
      <c r="C199" s="10"/>
      <c r="D199" s="3" t="s">
        <v>92</v>
      </c>
      <c r="E199" s="3" t="s">
        <v>93</v>
      </c>
      <c r="F199" s="3" t="s">
        <v>19</v>
      </c>
      <c r="G199" s="3" t="s">
        <v>97</v>
      </c>
      <c r="H199" s="11" t="s">
        <v>6</v>
      </c>
    </row>
    <row r="200" spans="1:13" s="343" customFormat="1" ht="48.75" customHeight="1" thickBot="1" x14ac:dyDescent="0.3">
      <c r="A200" s="62" t="s">
        <v>317</v>
      </c>
      <c r="B200" s="341" t="s">
        <v>318</v>
      </c>
      <c r="C200" s="342" t="s">
        <v>0</v>
      </c>
      <c r="D200" s="77">
        <v>0</v>
      </c>
      <c r="E200" s="69" t="s">
        <v>198</v>
      </c>
      <c r="F200" s="69" t="s">
        <v>197</v>
      </c>
      <c r="G200" s="69" t="s">
        <v>199</v>
      </c>
      <c r="H200" s="158" t="s">
        <v>200</v>
      </c>
    </row>
    <row r="201" spans="1:13" s="343" customFormat="1" ht="192.6" thickBot="1" x14ac:dyDescent="0.3">
      <c r="B201" s="344"/>
      <c r="C201" s="345" t="s">
        <v>1</v>
      </c>
      <c r="D201" s="346"/>
      <c r="E201" s="253" t="s">
        <v>343</v>
      </c>
      <c r="F201" s="253" t="s">
        <v>319</v>
      </c>
      <c r="G201" s="347"/>
      <c r="H201" s="348"/>
      <c r="M201" s="349"/>
    </row>
    <row r="202" spans="1:13" s="343" customFormat="1" ht="13.8" thickBot="1" x14ac:dyDescent="0.3">
      <c r="B202" s="344"/>
      <c r="C202" s="350"/>
      <c r="D202" s="351" t="s">
        <v>95</v>
      </c>
      <c r="E202" s="352"/>
      <c r="F202" s="352"/>
      <c r="G202" s="352"/>
      <c r="H202" s="348"/>
      <c r="M202" s="349"/>
    </row>
    <row r="203" spans="1:13" s="343" customFormat="1" ht="13.8" thickBot="1" x14ac:dyDescent="0.3">
      <c r="B203" s="344"/>
      <c r="C203" s="353" t="s">
        <v>201</v>
      </c>
      <c r="H203" s="348"/>
      <c r="M203" s="349"/>
    </row>
    <row r="204" spans="1:13" s="343" customFormat="1" ht="13.8" thickBot="1" x14ac:dyDescent="0.3">
      <c r="A204" s="354"/>
      <c r="B204" s="355" t="s">
        <v>320</v>
      </c>
      <c r="C204" s="356"/>
      <c r="D204" s="357" t="s">
        <v>92</v>
      </c>
      <c r="E204" s="357" t="s">
        <v>93</v>
      </c>
      <c r="F204" s="357" t="s">
        <v>19</v>
      </c>
      <c r="G204" s="357" t="s">
        <v>97</v>
      </c>
      <c r="H204" s="348"/>
      <c r="M204" s="349"/>
    </row>
    <row r="205" spans="1:13" s="343" customFormat="1" ht="66.599999999999994" customHeight="1" thickBot="1" x14ac:dyDescent="0.3">
      <c r="A205" s="354"/>
      <c r="B205" s="358" t="s">
        <v>321</v>
      </c>
      <c r="C205" s="359" t="s">
        <v>0</v>
      </c>
      <c r="D205" s="77">
        <v>0</v>
      </c>
      <c r="E205" s="69" t="s">
        <v>203</v>
      </c>
      <c r="F205" s="69">
        <v>0</v>
      </c>
      <c r="G205" s="69" t="s">
        <v>204</v>
      </c>
      <c r="H205" s="348"/>
      <c r="M205" s="349"/>
    </row>
    <row r="206" spans="1:13" s="343" customFormat="1" ht="84.6" thickBot="1" x14ac:dyDescent="0.3">
      <c r="B206" s="344"/>
      <c r="C206" s="345" t="s">
        <v>1</v>
      </c>
      <c r="D206" s="346"/>
      <c r="E206" s="360"/>
      <c r="F206" s="253" t="s">
        <v>322</v>
      </c>
      <c r="G206" s="347"/>
      <c r="H206" s="348"/>
      <c r="M206" s="349"/>
    </row>
    <row r="207" spans="1:13" s="343" customFormat="1" ht="13.8" thickBot="1" x14ac:dyDescent="0.3">
      <c r="B207" s="344"/>
      <c r="C207" s="350"/>
      <c r="D207" s="351" t="s">
        <v>95</v>
      </c>
      <c r="E207" s="352"/>
      <c r="F207" s="352"/>
      <c r="G207" s="352"/>
      <c r="H207" s="348"/>
      <c r="M207" s="349"/>
    </row>
    <row r="208" spans="1:13" s="343" customFormat="1" ht="13.8" thickBot="1" x14ac:dyDescent="0.3">
      <c r="B208" s="344"/>
      <c r="C208" s="353" t="s">
        <v>201</v>
      </c>
      <c r="H208" s="348"/>
      <c r="M208" s="349"/>
    </row>
    <row r="209" spans="1:8" ht="13.8" thickBot="1" x14ac:dyDescent="0.3">
      <c r="A209" s="269"/>
      <c r="B209" s="256" t="s">
        <v>57</v>
      </c>
      <c r="C209" s="10"/>
      <c r="D209" s="3" t="s">
        <v>92</v>
      </c>
      <c r="E209" s="3" t="s">
        <v>93</v>
      </c>
      <c r="F209" s="3" t="s">
        <v>19</v>
      </c>
      <c r="G209" s="3" t="s">
        <v>97</v>
      </c>
      <c r="H209" s="336"/>
    </row>
    <row r="210" spans="1:8" ht="42.75" customHeight="1" thickBot="1" x14ac:dyDescent="0.3">
      <c r="A210" s="269"/>
      <c r="B210" s="216" t="s">
        <v>323</v>
      </c>
      <c r="C210" s="15" t="s">
        <v>0</v>
      </c>
      <c r="D210" s="71">
        <v>0</v>
      </c>
      <c r="E210" s="5">
        <v>6</v>
      </c>
      <c r="F210" s="5">
        <v>9</v>
      </c>
      <c r="G210" s="5">
        <v>21</v>
      </c>
      <c r="H210" s="336"/>
    </row>
    <row r="211" spans="1:8" ht="96.6" thickBot="1" x14ac:dyDescent="0.3">
      <c r="B211" s="153"/>
      <c r="C211" s="252" t="s">
        <v>1</v>
      </c>
      <c r="D211" s="7"/>
      <c r="E211" s="253" t="s">
        <v>324</v>
      </c>
      <c r="F211" s="253" t="s">
        <v>325</v>
      </c>
      <c r="G211" s="347"/>
      <c r="H211" s="336"/>
    </row>
    <row r="212" spans="1:8" ht="13.8" thickBot="1" x14ac:dyDescent="0.3">
      <c r="B212" s="153"/>
      <c r="C212" s="255"/>
      <c r="D212" s="159" t="s">
        <v>232</v>
      </c>
      <c r="E212" s="160"/>
      <c r="F212" s="152"/>
      <c r="G212" s="152"/>
      <c r="H212" s="336"/>
    </row>
    <row r="213" spans="1:8" ht="16.5" customHeight="1" thickBot="1" x14ac:dyDescent="0.3">
      <c r="B213" s="153"/>
      <c r="C213" s="361" t="s">
        <v>326</v>
      </c>
      <c r="D213" s="123"/>
      <c r="E213" s="76"/>
      <c r="F213" s="76"/>
      <c r="G213" s="76"/>
      <c r="H213" s="336"/>
    </row>
    <row r="214" spans="1:8" ht="13.8" thickBot="1" x14ac:dyDescent="0.3">
      <c r="A214" s="119"/>
      <c r="B214" s="148"/>
      <c r="C214" s="121"/>
      <c r="D214" s="121"/>
      <c r="E214" s="120"/>
      <c r="F214" s="120"/>
      <c r="G214" s="120"/>
      <c r="H214" s="362"/>
    </row>
    <row r="215" spans="1:8" ht="13.8" thickBot="1" x14ac:dyDescent="0.3">
      <c r="A215" s="278" t="s">
        <v>7</v>
      </c>
      <c r="B215" s="363"/>
      <c r="H215" s="21" t="s">
        <v>8</v>
      </c>
    </row>
    <row r="216" spans="1:8" ht="13.8" thickBot="1" x14ac:dyDescent="0.3">
      <c r="A216" s="364">
        <v>0.15</v>
      </c>
      <c r="B216" s="153"/>
      <c r="H216" s="23" t="s">
        <v>37</v>
      </c>
    </row>
    <row r="217" spans="1:8" ht="13.8" thickBot="1" x14ac:dyDescent="0.3">
      <c r="A217" s="262" t="s">
        <v>140</v>
      </c>
      <c r="B217" s="277" t="s">
        <v>141</v>
      </c>
      <c r="C217" s="12"/>
      <c r="D217" s="12" t="s">
        <v>142</v>
      </c>
      <c r="E217" s="12" t="s">
        <v>143</v>
      </c>
      <c r="F217" s="12" t="s">
        <v>144</v>
      </c>
      <c r="G217" s="12" t="s">
        <v>145</v>
      </c>
      <c r="H217" s="37"/>
    </row>
    <row r="218" spans="1:8" ht="36.6" thickBot="1" x14ac:dyDescent="0.3">
      <c r="A218" s="278"/>
      <c r="B218" s="279">
        <v>4500000</v>
      </c>
      <c r="C218" s="127" t="s">
        <v>327</v>
      </c>
      <c r="D218" s="131">
        <v>0</v>
      </c>
      <c r="E218" s="127" t="s">
        <v>239</v>
      </c>
      <c r="F218" s="127">
        <f>SUM(B218:E218)</f>
        <v>4500000</v>
      </c>
      <c r="G218" s="129">
        <f>SUM(B218/F218*100%)</f>
        <v>1</v>
      </c>
      <c r="H218" s="38"/>
    </row>
    <row r="219" spans="1:8" ht="13.8" thickBot="1" x14ac:dyDescent="0.3">
      <c r="A219" s="262" t="s">
        <v>3</v>
      </c>
      <c r="B219" s="40" t="s">
        <v>4</v>
      </c>
      <c r="C219" s="37" t="s">
        <v>246</v>
      </c>
      <c r="D219" s="30"/>
      <c r="E219" s="31"/>
      <c r="F219" s="31"/>
      <c r="G219" s="31"/>
      <c r="H219" s="32"/>
    </row>
    <row r="220" spans="1:8" ht="46.2" thickBot="1" x14ac:dyDescent="0.3">
      <c r="A220" s="278"/>
      <c r="B220" s="138" t="s">
        <v>233</v>
      </c>
      <c r="C220" s="14"/>
      <c r="D220" s="33"/>
      <c r="E220" s="34"/>
      <c r="F220" s="34"/>
      <c r="G220" s="34"/>
      <c r="H220" s="35"/>
    </row>
    <row r="222" spans="1:8" ht="13.8" thickBot="1" x14ac:dyDescent="0.3"/>
    <row r="223" spans="1:8" ht="13.8" thickBot="1" x14ac:dyDescent="0.3">
      <c r="A223" s="9" t="s">
        <v>33</v>
      </c>
      <c r="B223" s="10" t="s">
        <v>34</v>
      </c>
      <c r="C223" s="10"/>
      <c r="D223" s="3" t="s">
        <v>92</v>
      </c>
      <c r="E223" s="3" t="s">
        <v>93</v>
      </c>
      <c r="F223" s="3" t="s">
        <v>19</v>
      </c>
      <c r="G223" s="3" t="s">
        <v>97</v>
      </c>
      <c r="H223" s="11" t="s">
        <v>6</v>
      </c>
    </row>
    <row r="224" spans="1:8" ht="64.5" customHeight="1" thickBot="1" x14ac:dyDescent="0.3">
      <c r="A224" s="147" t="s">
        <v>235</v>
      </c>
      <c r="B224" s="78" t="s">
        <v>185</v>
      </c>
      <c r="C224" s="4" t="s">
        <v>0</v>
      </c>
      <c r="D224" s="20" t="s">
        <v>76</v>
      </c>
      <c r="E224" s="5" t="s">
        <v>78</v>
      </c>
      <c r="F224" s="5" t="s">
        <v>79</v>
      </c>
      <c r="G224" s="5" t="s">
        <v>80</v>
      </c>
      <c r="H224" s="137" t="s">
        <v>68</v>
      </c>
    </row>
    <row r="225" spans="1:8" ht="24.6" thickBot="1" x14ac:dyDescent="0.3">
      <c r="A225" s="118"/>
      <c r="B225" s="102"/>
      <c r="C225" s="6" t="s">
        <v>1</v>
      </c>
      <c r="D225" s="7"/>
      <c r="E225" s="253" t="s">
        <v>328</v>
      </c>
      <c r="F225" s="253" t="s">
        <v>328</v>
      </c>
      <c r="G225" s="253" t="s">
        <v>341</v>
      </c>
      <c r="H225" s="336"/>
    </row>
    <row r="226" spans="1:8" ht="13.8" thickBot="1" x14ac:dyDescent="0.3">
      <c r="B226" s="102"/>
      <c r="C226" s="156"/>
      <c r="D226" s="151" t="s">
        <v>95</v>
      </c>
      <c r="E226" s="152"/>
      <c r="F226" s="152"/>
      <c r="G226" s="152"/>
      <c r="H226" s="336"/>
    </row>
    <row r="227" spans="1:8" ht="13.8" thickBot="1" x14ac:dyDescent="0.3">
      <c r="B227" s="102"/>
      <c r="C227" s="166" t="s">
        <v>77</v>
      </c>
      <c r="H227" s="336"/>
    </row>
    <row r="228" spans="1:8" ht="13.8" thickBot="1" x14ac:dyDescent="0.3">
      <c r="B228" s="103" t="s">
        <v>39</v>
      </c>
      <c r="C228" s="1"/>
      <c r="D228" s="3" t="s">
        <v>92</v>
      </c>
      <c r="E228" s="3" t="s">
        <v>93</v>
      </c>
      <c r="F228" s="3" t="s">
        <v>19</v>
      </c>
      <c r="G228" s="3" t="s">
        <v>97</v>
      </c>
      <c r="H228" s="336"/>
    </row>
    <row r="229" spans="1:8" ht="53.25" customHeight="1" thickBot="1" x14ac:dyDescent="0.3">
      <c r="B229" s="104" t="s">
        <v>207</v>
      </c>
      <c r="C229" s="15" t="s">
        <v>0</v>
      </c>
      <c r="D229" s="20" t="s">
        <v>133</v>
      </c>
      <c r="E229" s="5" t="s">
        <v>63</v>
      </c>
      <c r="F229" s="5" t="s">
        <v>63</v>
      </c>
      <c r="G229" s="5" t="s">
        <v>63</v>
      </c>
      <c r="H229" s="336"/>
    </row>
    <row r="230" spans="1:8" ht="13.8" thickBot="1" x14ac:dyDescent="0.3">
      <c r="B230" s="102"/>
      <c r="C230" s="6" t="s">
        <v>1</v>
      </c>
      <c r="D230" s="7"/>
      <c r="E230" s="253" t="s">
        <v>328</v>
      </c>
      <c r="F230" s="253" t="s">
        <v>328</v>
      </c>
      <c r="G230" s="253" t="s">
        <v>328</v>
      </c>
      <c r="H230" s="336"/>
    </row>
    <row r="231" spans="1:8" ht="13.8" thickBot="1" x14ac:dyDescent="0.3">
      <c r="B231" s="102"/>
      <c r="C231" s="156"/>
      <c r="D231" s="151" t="s">
        <v>95</v>
      </c>
      <c r="E231" s="152"/>
      <c r="F231" s="152"/>
      <c r="G231" s="152"/>
      <c r="H231" s="336"/>
    </row>
    <row r="232" spans="1:8" ht="13.8" thickBot="1" x14ac:dyDescent="0.3">
      <c r="B232" s="102"/>
      <c r="C232" s="166" t="s">
        <v>329</v>
      </c>
      <c r="H232" s="336"/>
    </row>
    <row r="233" spans="1:8" ht="13.8" thickBot="1" x14ac:dyDescent="0.3">
      <c r="B233" s="103" t="s">
        <v>35</v>
      </c>
      <c r="C233" s="1"/>
      <c r="D233" s="3" t="s">
        <v>92</v>
      </c>
      <c r="E233" s="3" t="s">
        <v>93</v>
      </c>
      <c r="F233" s="3" t="s">
        <v>19</v>
      </c>
      <c r="G233" s="3" t="s">
        <v>97</v>
      </c>
      <c r="H233" s="336"/>
    </row>
    <row r="234" spans="1:8" ht="42.75" customHeight="1" thickBot="1" x14ac:dyDescent="0.3">
      <c r="B234" s="104" t="s">
        <v>69</v>
      </c>
      <c r="C234" s="15" t="s">
        <v>0</v>
      </c>
      <c r="D234" s="20" t="s">
        <v>130</v>
      </c>
      <c r="E234" s="5" t="s">
        <v>131</v>
      </c>
      <c r="F234" s="5" t="s">
        <v>64</v>
      </c>
      <c r="G234" s="5" t="s">
        <v>65</v>
      </c>
      <c r="H234" s="336"/>
    </row>
    <row r="235" spans="1:8" ht="13.8" thickBot="1" x14ac:dyDescent="0.3">
      <c r="B235" s="102"/>
      <c r="C235" s="6" t="s">
        <v>1</v>
      </c>
      <c r="D235" s="7"/>
      <c r="E235" s="253" t="s">
        <v>330</v>
      </c>
      <c r="F235" s="253" t="s">
        <v>330</v>
      </c>
      <c r="G235" s="253" t="s">
        <v>330</v>
      </c>
      <c r="H235" s="336"/>
    </row>
    <row r="236" spans="1:8" ht="13.8" thickBot="1" x14ac:dyDescent="0.3">
      <c r="B236" s="102"/>
      <c r="C236" s="156"/>
      <c r="D236" s="151" t="s">
        <v>95</v>
      </c>
      <c r="E236" s="152"/>
      <c r="F236" s="152"/>
      <c r="G236" s="152"/>
      <c r="H236" s="336"/>
    </row>
    <row r="237" spans="1:8" ht="46.2" thickBot="1" x14ac:dyDescent="0.3">
      <c r="B237" s="102"/>
      <c r="C237" s="135" t="s">
        <v>331</v>
      </c>
      <c r="D237" s="135"/>
      <c r="E237" s="76"/>
      <c r="F237" s="76"/>
      <c r="G237" s="76"/>
      <c r="H237" s="336"/>
    </row>
    <row r="238" spans="1:8" ht="13.8" thickBot="1" x14ac:dyDescent="0.3">
      <c r="A238" s="53"/>
      <c r="B238" s="234" t="s">
        <v>332</v>
      </c>
      <c r="C238" s="2"/>
      <c r="D238" s="3" t="s">
        <v>92</v>
      </c>
      <c r="E238" s="3" t="s">
        <v>93</v>
      </c>
      <c r="F238" s="3" t="s">
        <v>19</v>
      </c>
      <c r="G238" s="3" t="s">
        <v>97</v>
      </c>
      <c r="H238" s="336"/>
    </row>
    <row r="239" spans="1:8" ht="39.75" customHeight="1" thickBot="1" x14ac:dyDescent="0.3">
      <c r="A239" s="53"/>
      <c r="B239" s="237" t="s">
        <v>187</v>
      </c>
      <c r="C239" s="15" t="s">
        <v>0</v>
      </c>
      <c r="D239" s="20" t="s">
        <v>76</v>
      </c>
      <c r="E239" s="5" t="s">
        <v>67</v>
      </c>
      <c r="F239" s="5" t="s">
        <v>188</v>
      </c>
      <c r="G239" s="5" t="s">
        <v>66</v>
      </c>
      <c r="H239" s="336"/>
    </row>
    <row r="240" spans="1:8" ht="24.6" thickBot="1" x14ac:dyDescent="0.3">
      <c r="B240" s="102"/>
      <c r="C240" s="6" t="s">
        <v>1</v>
      </c>
      <c r="D240" s="7"/>
      <c r="E240" s="253" t="s">
        <v>328</v>
      </c>
      <c r="F240" s="253" t="s">
        <v>333</v>
      </c>
      <c r="G240" s="253" t="s">
        <v>341</v>
      </c>
      <c r="H240" s="336"/>
    </row>
    <row r="241" spans="1:8" ht="13.8" thickBot="1" x14ac:dyDescent="0.3">
      <c r="B241" s="102"/>
      <c r="C241" s="156"/>
      <c r="D241" s="151" t="s">
        <v>95</v>
      </c>
      <c r="E241" s="152"/>
      <c r="F241" s="152"/>
      <c r="G241" s="152"/>
      <c r="H241" s="336"/>
    </row>
    <row r="242" spans="1:8" ht="23.4" thickBot="1" x14ac:dyDescent="0.3">
      <c r="B242" s="102"/>
      <c r="C242" s="135" t="s">
        <v>152</v>
      </c>
      <c r="D242" s="117"/>
      <c r="H242" s="340"/>
    </row>
    <row r="243" spans="1:8" ht="13.8" thickBot="1" x14ac:dyDescent="0.3">
      <c r="A243" s="140" t="s">
        <v>7</v>
      </c>
      <c r="B243" s="167"/>
      <c r="H243" s="21" t="s">
        <v>8</v>
      </c>
    </row>
    <row r="244" spans="1:8" ht="13.8" thickBot="1" x14ac:dyDescent="0.3">
      <c r="A244" s="141">
        <v>0.05</v>
      </c>
      <c r="H244" s="23" t="s">
        <v>37</v>
      </c>
    </row>
    <row r="245" spans="1:8" ht="13.8" thickBot="1" x14ac:dyDescent="0.3">
      <c r="A245" s="139" t="s">
        <v>140</v>
      </c>
      <c r="B245" s="12" t="s">
        <v>141</v>
      </c>
      <c r="C245" s="12"/>
      <c r="D245" s="12" t="s">
        <v>142</v>
      </c>
      <c r="E245" s="12" t="s">
        <v>143</v>
      </c>
      <c r="F245" s="12" t="s">
        <v>144</v>
      </c>
      <c r="G245" s="12" t="s">
        <v>145</v>
      </c>
      <c r="H245" s="37"/>
    </row>
    <row r="246" spans="1:8" ht="24.6" thickBot="1" x14ac:dyDescent="0.3">
      <c r="A246" s="140"/>
      <c r="B246" s="127">
        <v>2350416</v>
      </c>
      <c r="C246" s="127" t="s">
        <v>247</v>
      </c>
      <c r="D246" s="131">
        <v>0</v>
      </c>
      <c r="E246" s="127" t="s">
        <v>239</v>
      </c>
      <c r="F246" s="127">
        <f>SUM(B246:E246)</f>
        <v>2350416</v>
      </c>
      <c r="G246" s="128">
        <f>SUM(B246/F246*100%)</f>
        <v>1</v>
      </c>
      <c r="H246" s="38"/>
    </row>
    <row r="247" spans="1:8" ht="13.8" thickBot="1" x14ac:dyDescent="0.3">
      <c r="A247" s="139" t="s">
        <v>3</v>
      </c>
      <c r="B247" s="37" t="s">
        <v>4</v>
      </c>
      <c r="C247" s="40"/>
      <c r="D247" s="30"/>
      <c r="E247" s="31"/>
      <c r="F247" s="31"/>
      <c r="G247" s="31"/>
      <c r="H247" s="32"/>
    </row>
    <row r="248" spans="1:8" ht="46.2" thickBot="1" x14ac:dyDescent="0.3">
      <c r="A248" s="140"/>
      <c r="B248" s="5" t="s">
        <v>233</v>
      </c>
      <c r="C248" s="14"/>
      <c r="D248" s="33"/>
      <c r="E248" s="34"/>
      <c r="F248" s="34"/>
      <c r="G248" s="34"/>
      <c r="H248" s="35"/>
    </row>
    <row r="249" spans="1:8" x14ac:dyDescent="0.25">
      <c r="A249" s="28" t="s">
        <v>42</v>
      </c>
    </row>
    <row r="250" spans="1:8" x14ac:dyDescent="0.25">
      <c r="A250" s="54" t="s">
        <v>46</v>
      </c>
      <c r="B250" s="27" t="s">
        <v>43</v>
      </c>
    </row>
    <row r="251" spans="1:8" x14ac:dyDescent="0.25">
      <c r="A251" s="54" t="s">
        <v>47</v>
      </c>
      <c r="B251" s="27" t="s">
        <v>44</v>
      </c>
    </row>
    <row r="252" spans="1:8" x14ac:dyDescent="0.25">
      <c r="A252" s="54" t="s">
        <v>254</v>
      </c>
    </row>
  </sheetData>
  <mergeCells count="1">
    <mergeCell ref="H128:H129"/>
  </mergeCells>
  <pageMargins left="0.7" right="0.7" top="0.75" bottom="0.75" header="0.3" footer="0.3"/>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672"/>
  <sheetViews>
    <sheetView tabSelected="1" zoomScale="85" zoomScaleNormal="85" workbookViewId="0">
      <pane xSplit="2" ySplit="3" topLeftCell="C4" activePane="bottomRight" state="frozen"/>
      <selection pane="topRight" activeCell="C1" sqref="C1"/>
      <selection pane="bottomLeft" activeCell="A4" sqref="A4"/>
      <selection pane="bottomRight" activeCell="L67" sqref="L67"/>
    </sheetView>
  </sheetViews>
  <sheetFormatPr defaultColWidth="9.109375" defaultRowHeight="13.2" x14ac:dyDescent="0.25"/>
  <cols>
    <col min="1" max="1" width="27" style="433" customWidth="1"/>
    <col min="2" max="2" width="34.6640625" style="433" customWidth="1"/>
    <col min="3" max="3" width="13.44140625" style="433" customWidth="1"/>
    <col min="4" max="4" width="20.88671875" style="433" customWidth="1"/>
    <col min="5" max="7" width="20.6640625" style="433" customWidth="1"/>
    <col min="8" max="8" width="25.21875" style="433" customWidth="1"/>
    <col min="9" max="9" width="28.6640625" style="433" customWidth="1"/>
    <col min="10" max="60" width="9.109375" style="431"/>
    <col min="61" max="16384" width="9.109375" style="433"/>
  </cols>
  <sheetData>
    <row r="1" spans="1:60" s="431" customFormat="1" ht="13.8" thickBot="1" x14ac:dyDescent="0.3"/>
    <row r="2" spans="1:60" ht="13.8" thickBot="1" x14ac:dyDescent="0.3">
      <c r="A2" s="432" t="s">
        <v>52</v>
      </c>
      <c r="B2" s="753" t="s">
        <v>363</v>
      </c>
      <c r="C2" s="754"/>
      <c r="D2" s="754"/>
      <c r="E2" s="754"/>
      <c r="F2" s="754"/>
      <c r="G2" s="754"/>
      <c r="H2" s="754"/>
      <c r="I2" s="755"/>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c r="AW2" s="433"/>
      <c r="AX2" s="433"/>
      <c r="AY2" s="433"/>
      <c r="AZ2" s="433"/>
      <c r="BA2" s="433"/>
      <c r="BB2" s="433"/>
      <c r="BC2" s="433"/>
      <c r="BD2" s="433"/>
      <c r="BE2" s="433"/>
      <c r="BF2" s="433"/>
      <c r="BG2" s="433"/>
      <c r="BH2" s="433"/>
    </row>
    <row r="3" spans="1:60" ht="13.8" thickBot="1" x14ac:dyDescent="0.3">
      <c r="A3" s="434" t="s">
        <v>48</v>
      </c>
      <c r="B3" s="435" t="s">
        <v>17</v>
      </c>
      <c r="C3" s="436"/>
      <c r="D3" s="437" t="s">
        <v>92</v>
      </c>
      <c r="E3" s="437" t="s">
        <v>93</v>
      </c>
      <c r="F3" s="438" t="s">
        <v>19</v>
      </c>
      <c r="G3" s="439" t="s">
        <v>97</v>
      </c>
      <c r="H3" s="440" t="s">
        <v>364</v>
      </c>
      <c r="I3" s="441"/>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row>
    <row r="4" spans="1:60" ht="13.8" thickBot="1" x14ac:dyDescent="0.3">
      <c r="A4" s="756" t="s">
        <v>134</v>
      </c>
      <c r="B4" s="759" t="s">
        <v>96</v>
      </c>
      <c r="C4" s="442" t="s">
        <v>0</v>
      </c>
      <c r="D4" s="443" t="s">
        <v>94</v>
      </c>
      <c r="E4" s="444" t="s">
        <v>40</v>
      </c>
      <c r="F4" s="445" t="s">
        <v>255</v>
      </c>
      <c r="G4" s="446" t="s">
        <v>256</v>
      </c>
      <c r="H4" s="446" t="s">
        <v>365</v>
      </c>
      <c r="I4" s="447"/>
      <c r="J4" s="433"/>
      <c r="K4" s="433"/>
      <c r="L4" s="433"/>
      <c r="M4" s="433"/>
      <c r="N4" s="433"/>
      <c r="O4" s="433"/>
      <c r="P4" s="433"/>
      <c r="Q4" s="433"/>
      <c r="R4" s="433"/>
      <c r="S4" s="433"/>
      <c r="T4" s="433"/>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c r="AW4" s="433"/>
      <c r="AX4" s="433"/>
      <c r="AY4" s="433"/>
      <c r="AZ4" s="433"/>
      <c r="BA4" s="433"/>
      <c r="BB4" s="433"/>
      <c r="BC4" s="433"/>
      <c r="BD4" s="433"/>
      <c r="BE4" s="433"/>
      <c r="BF4" s="433"/>
      <c r="BG4" s="433"/>
      <c r="BH4" s="433"/>
    </row>
    <row r="5" spans="1:60" ht="13.8" thickBot="1" x14ac:dyDescent="0.3">
      <c r="A5" s="757"/>
      <c r="B5" s="760"/>
      <c r="C5" s="448" t="s">
        <v>1</v>
      </c>
      <c r="D5" s="449"/>
      <c r="E5" s="450" t="s">
        <v>366</v>
      </c>
      <c r="F5" s="451" t="s">
        <v>366</v>
      </c>
      <c r="G5" s="192"/>
      <c r="H5" s="572"/>
      <c r="I5" s="452"/>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3"/>
      <c r="AR5" s="433"/>
      <c r="AS5" s="433"/>
      <c r="AT5" s="433"/>
      <c r="AU5" s="433"/>
      <c r="AV5" s="433"/>
      <c r="AW5" s="433"/>
      <c r="AX5" s="433"/>
      <c r="AY5" s="433"/>
      <c r="AZ5" s="433"/>
      <c r="BA5" s="433"/>
      <c r="BB5" s="433"/>
      <c r="BC5" s="433"/>
      <c r="BD5" s="433"/>
      <c r="BE5" s="433"/>
      <c r="BF5" s="433"/>
      <c r="BG5" s="433"/>
      <c r="BH5" s="433"/>
    </row>
    <row r="6" spans="1:60" ht="13.8" thickBot="1" x14ac:dyDescent="0.3">
      <c r="A6" s="757"/>
      <c r="B6" s="760"/>
      <c r="C6" s="453"/>
      <c r="D6" s="762" t="s">
        <v>95</v>
      </c>
      <c r="E6" s="763"/>
      <c r="F6" s="763"/>
      <c r="G6" s="764"/>
      <c r="H6" s="764"/>
      <c r="I6" s="452"/>
      <c r="J6" s="433"/>
      <c r="K6" s="433"/>
      <c r="L6" s="433"/>
      <c r="M6" s="433"/>
      <c r="N6" s="433"/>
      <c r="O6" s="433"/>
      <c r="P6" s="433"/>
      <c r="Q6" s="433"/>
      <c r="R6" s="433"/>
      <c r="S6" s="433"/>
      <c r="T6" s="433"/>
      <c r="U6" s="433"/>
      <c r="V6" s="433"/>
      <c r="W6" s="433"/>
      <c r="X6" s="433"/>
      <c r="Y6" s="433"/>
      <c r="Z6" s="433"/>
      <c r="AA6" s="433"/>
      <c r="AB6" s="433"/>
      <c r="AC6" s="433"/>
      <c r="AD6" s="433"/>
      <c r="AE6" s="433"/>
      <c r="AF6" s="433"/>
      <c r="AG6" s="433"/>
      <c r="AH6" s="433"/>
      <c r="AI6" s="433"/>
      <c r="AJ6" s="433"/>
      <c r="AK6" s="433"/>
      <c r="AL6" s="433"/>
      <c r="AM6" s="433"/>
      <c r="AN6" s="433"/>
      <c r="AO6" s="433"/>
      <c r="AP6" s="433"/>
      <c r="AQ6" s="433"/>
      <c r="AR6" s="433"/>
      <c r="AS6" s="433"/>
      <c r="AT6" s="433"/>
      <c r="AU6" s="433"/>
      <c r="AV6" s="433"/>
      <c r="AW6" s="433"/>
      <c r="AX6" s="433"/>
      <c r="AY6" s="433"/>
      <c r="AZ6" s="433"/>
      <c r="BA6" s="433"/>
      <c r="BB6" s="433"/>
      <c r="BC6" s="433"/>
      <c r="BD6" s="433"/>
      <c r="BE6" s="433"/>
      <c r="BF6" s="433"/>
      <c r="BG6" s="433"/>
      <c r="BH6" s="433"/>
    </row>
    <row r="7" spans="1:60" ht="13.8" thickBot="1" x14ac:dyDescent="0.3">
      <c r="A7" s="757"/>
      <c r="B7" s="761"/>
      <c r="D7" s="765" t="s">
        <v>367</v>
      </c>
      <c r="E7" s="766"/>
      <c r="F7" s="766"/>
      <c r="G7" s="766"/>
      <c r="H7" s="766"/>
      <c r="I7" s="452"/>
      <c r="J7" s="433"/>
      <c r="K7" s="433"/>
      <c r="L7" s="433"/>
      <c r="M7" s="433"/>
      <c r="N7" s="433"/>
      <c r="O7" s="433"/>
      <c r="P7" s="433"/>
      <c r="Q7" s="433"/>
      <c r="R7" s="433"/>
      <c r="S7" s="433"/>
      <c r="T7" s="433"/>
      <c r="U7" s="433"/>
      <c r="V7" s="433"/>
      <c r="W7" s="433"/>
      <c r="X7" s="433"/>
      <c r="Y7" s="433"/>
      <c r="Z7" s="433"/>
      <c r="AA7" s="433"/>
      <c r="AB7" s="433"/>
      <c r="AC7" s="433"/>
      <c r="AD7" s="433"/>
      <c r="AE7" s="433"/>
      <c r="AF7" s="433"/>
      <c r="AG7" s="433"/>
      <c r="AH7" s="433"/>
      <c r="AI7" s="433"/>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row>
    <row r="8" spans="1:60" ht="13.8" thickBot="1" x14ac:dyDescent="0.3">
      <c r="A8" s="757"/>
      <c r="B8" s="454" t="s">
        <v>49</v>
      </c>
      <c r="C8" s="455"/>
      <c r="D8" s="456" t="s">
        <v>92</v>
      </c>
      <c r="E8" s="456" t="s">
        <v>93</v>
      </c>
      <c r="F8" s="456" t="s">
        <v>19</v>
      </c>
      <c r="G8" s="456" t="s">
        <v>97</v>
      </c>
      <c r="H8" s="457" t="s">
        <v>364</v>
      </c>
      <c r="I8" s="452"/>
      <c r="J8" s="433"/>
      <c r="K8" s="433"/>
      <c r="L8" s="433"/>
      <c r="M8" s="433"/>
      <c r="N8" s="433"/>
      <c r="O8" s="433"/>
      <c r="P8" s="433"/>
      <c r="Q8" s="433"/>
      <c r="R8" s="433"/>
      <c r="S8" s="433"/>
      <c r="T8" s="433"/>
      <c r="U8" s="433"/>
      <c r="V8" s="433"/>
      <c r="W8" s="433"/>
      <c r="X8" s="433"/>
      <c r="Y8" s="433"/>
      <c r="Z8" s="433"/>
      <c r="AA8" s="433"/>
      <c r="AB8" s="433"/>
      <c r="AC8" s="433"/>
      <c r="AD8" s="433"/>
      <c r="AE8" s="433"/>
      <c r="AF8" s="433"/>
      <c r="AG8" s="433"/>
      <c r="AH8" s="433"/>
      <c r="AI8" s="433"/>
      <c r="AJ8" s="433"/>
      <c r="AK8" s="433"/>
      <c r="AL8" s="433"/>
      <c r="AM8" s="433"/>
      <c r="AN8" s="433"/>
      <c r="AO8" s="433"/>
      <c r="AP8" s="433"/>
      <c r="AQ8" s="433"/>
      <c r="AR8" s="433"/>
      <c r="AS8" s="433"/>
      <c r="AT8" s="433"/>
      <c r="AU8" s="433"/>
      <c r="AV8" s="433"/>
      <c r="AW8" s="433"/>
      <c r="AX8" s="433"/>
      <c r="AY8" s="433"/>
      <c r="AZ8" s="433"/>
      <c r="BA8" s="433"/>
      <c r="BB8" s="433"/>
      <c r="BC8" s="433"/>
      <c r="BD8" s="433"/>
      <c r="BE8" s="433"/>
      <c r="BF8" s="433"/>
      <c r="BG8" s="433"/>
      <c r="BH8" s="433"/>
    </row>
    <row r="9" spans="1:60" ht="13.8" thickBot="1" x14ac:dyDescent="0.3">
      <c r="A9" s="757"/>
      <c r="B9" s="759" t="s">
        <v>368</v>
      </c>
      <c r="C9" s="458" t="s">
        <v>0</v>
      </c>
      <c r="D9" s="767" t="s">
        <v>99</v>
      </c>
      <c r="E9" s="769">
        <v>0.75</v>
      </c>
      <c r="F9" s="769">
        <v>0.78</v>
      </c>
      <c r="G9" s="769">
        <v>0.78</v>
      </c>
      <c r="H9" s="769">
        <v>0.78</v>
      </c>
      <c r="I9" s="452"/>
      <c r="J9" s="433"/>
      <c r="K9" s="433"/>
      <c r="L9" s="433"/>
      <c r="M9" s="433"/>
      <c r="N9" s="433"/>
      <c r="O9" s="433"/>
      <c r="P9" s="433"/>
      <c r="Q9" s="433"/>
      <c r="R9" s="433"/>
      <c r="S9" s="433"/>
      <c r="T9" s="433"/>
      <c r="U9" s="433"/>
      <c r="V9" s="433"/>
      <c r="W9" s="433"/>
      <c r="X9" s="433"/>
      <c r="Y9" s="433"/>
      <c r="Z9" s="433"/>
      <c r="AA9" s="433"/>
      <c r="AB9" s="433"/>
      <c r="AC9" s="433"/>
      <c r="AD9" s="433"/>
      <c r="AE9" s="433"/>
      <c r="AF9" s="433"/>
      <c r="AG9" s="433"/>
      <c r="AH9" s="433"/>
      <c r="AI9" s="433"/>
      <c r="AJ9" s="433"/>
      <c r="AK9" s="433"/>
      <c r="AL9" s="433"/>
      <c r="AM9" s="433"/>
      <c r="AN9" s="433"/>
      <c r="AO9" s="433"/>
      <c r="AP9" s="433"/>
      <c r="AQ9" s="433"/>
      <c r="AR9" s="433"/>
      <c r="AS9" s="433"/>
      <c r="AT9" s="433"/>
      <c r="AU9" s="433"/>
      <c r="AV9" s="433"/>
      <c r="AW9" s="433"/>
      <c r="AX9" s="433"/>
      <c r="AY9" s="433"/>
      <c r="AZ9" s="433"/>
      <c r="BA9" s="433"/>
      <c r="BB9" s="433"/>
      <c r="BC9" s="433"/>
      <c r="BD9" s="433"/>
      <c r="BE9" s="433"/>
      <c r="BF9" s="433"/>
      <c r="BG9" s="433"/>
      <c r="BH9" s="433"/>
    </row>
    <row r="10" spans="1:60" ht="13.8" thickBot="1" x14ac:dyDescent="0.3">
      <c r="A10" s="757"/>
      <c r="B10" s="760"/>
      <c r="C10" s="458"/>
      <c r="D10" s="768"/>
      <c r="E10" s="770"/>
      <c r="F10" s="770"/>
      <c r="G10" s="770"/>
      <c r="H10" s="770"/>
      <c r="I10" s="452"/>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3"/>
      <c r="BH10" s="433"/>
    </row>
    <row r="11" spans="1:60" ht="13.8" thickBot="1" x14ac:dyDescent="0.3">
      <c r="A11" s="757"/>
      <c r="B11" s="760"/>
      <c r="C11" s="459" t="s">
        <v>1</v>
      </c>
      <c r="D11" s="460"/>
      <c r="E11" s="461">
        <v>0.71699999999999997</v>
      </c>
      <c r="F11" s="461">
        <v>0.74350000000000005</v>
      </c>
      <c r="G11" s="462"/>
      <c r="H11" s="462"/>
      <c r="I11" s="452"/>
      <c r="J11" s="433"/>
      <c r="K11" s="433"/>
      <c r="L11" s="433"/>
      <c r="M11" s="433"/>
      <c r="N11" s="433"/>
      <c r="O11" s="433"/>
      <c r="P11" s="433"/>
      <c r="Q11" s="433"/>
      <c r="R11" s="433"/>
      <c r="S11" s="433"/>
      <c r="T11" s="433"/>
      <c r="U11" s="433"/>
      <c r="V11" s="433"/>
      <c r="W11" s="433"/>
      <c r="X11" s="433"/>
      <c r="Y11" s="433"/>
      <c r="Z11" s="433"/>
      <c r="AA11" s="433"/>
      <c r="AB11" s="433"/>
      <c r="AC11" s="433"/>
      <c r="AD11" s="433"/>
      <c r="AE11" s="433"/>
      <c r="AF11" s="433"/>
      <c r="AG11" s="433"/>
      <c r="AH11" s="433"/>
      <c r="AI11" s="433"/>
      <c r="AJ11" s="433"/>
      <c r="AK11" s="433"/>
      <c r="AL11" s="433"/>
      <c r="AM11" s="433"/>
      <c r="AN11" s="433"/>
      <c r="AO11" s="433"/>
      <c r="AP11" s="433"/>
      <c r="AQ11" s="433"/>
      <c r="AR11" s="433"/>
      <c r="AS11" s="433"/>
      <c r="AT11" s="433"/>
      <c r="AU11" s="433"/>
      <c r="AV11" s="433"/>
      <c r="AW11" s="433"/>
      <c r="AX11" s="433"/>
      <c r="AY11" s="433"/>
      <c r="AZ11" s="433"/>
      <c r="BA11" s="433"/>
      <c r="BB11" s="433"/>
      <c r="BC11" s="433"/>
      <c r="BD11" s="433"/>
      <c r="BE11" s="433"/>
      <c r="BF11" s="433"/>
      <c r="BG11" s="433"/>
      <c r="BH11" s="433"/>
    </row>
    <row r="12" spans="1:60" ht="13.8" thickBot="1" x14ac:dyDescent="0.3">
      <c r="A12" s="757"/>
      <c r="B12" s="760"/>
      <c r="C12" s="463"/>
      <c r="D12" s="762" t="s">
        <v>95</v>
      </c>
      <c r="E12" s="763"/>
      <c r="F12" s="763"/>
      <c r="G12" s="763"/>
      <c r="H12" s="763"/>
      <c r="I12" s="452"/>
      <c r="J12" s="433"/>
      <c r="K12" s="433"/>
      <c r="L12" s="433"/>
      <c r="M12" s="433"/>
      <c r="N12" s="433"/>
      <c r="O12" s="433"/>
      <c r="P12" s="433"/>
      <c r="Q12" s="433"/>
      <c r="R12" s="433"/>
      <c r="S12" s="433"/>
      <c r="T12" s="433"/>
      <c r="U12" s="433"/>
      <c r="V12" s="433"/>
      <c r="W12" s="433"/>
      <c r="X12" s="433"/>
      <c r="Y12" s="433"/>
      <c r="Z12" s="433"/>
      <c r="AA12" s="433"/>
      <c r="AB12" s="433"/>
      <c r="AC12" s="433"/>
      <c r="AD12" s="433"/>
      <c r="AE12" s="433"/>
      <c r="AF12" s="433"/>
      <c r="AG12" s="433"/>
      <c r="AH12" s="433"/>
      <c r="AI12" s="433"/>
      <c r="AJ12" s="433"/>
      <c r="AK12" s="433"/>
      <c r="AL12" s="433"/>
      <c r="AM12" s="433"/>
      <c r="AN12" s="433"/>
      <c r="AO12" s="433"/>
      <c r="AP12" s="433"/>
      <c r="AQ12" s="433"/>
      <c r="AR12" s="433"/>
      <c r="AS12" s="433"/>
      <c r="AT12" s="433"/>
      <c r="AU12" s="433"/>
      <c r="AV12" s="433"/>
      <c r="AW12" s="433"/>
      <c r="AX12" s="433"/>
      <c r="AY12" s="433"/>
      <c r="AZ12" s="433"/>
      <c r="BA12" s="433"/>
      <c r="BB12" s="433"/>
      <c r="BC12" s="433"/>
      <c r="BD12" s="433"/>
      <c r="BE12" s="433"/>
      <c r="BF12" s="433"/>
      <c r="BG12" s="433"/>
      <c r="BH12" s="433"/>
    </row>
    <row r="13" spans="1:60" ht="13.8" thickBot="1" x14ac:dyDescent="0.3">
      <c r="A13" s="757"/>
      <c r="B13" s="761"/>
      <c r="C13" s="463"/>
      <c r="D13" s="765" t="s">
        <v>212</v>
      </c>
      <c r="E13" s="766"/>
      <c r="F13" s="766"/>
      <c r="G13" s="766"/>
      <c r="H13" s="766"/>
      <c r="I13" s="452"/>
      <c r="J13" s="433"/>
      <c r="K13" s="433"/>
      <c r="L13" s="433"/>
      <c r="M13" s="433"/>
      <c r="N13" s="433"/>
      <c r="O13" s="433"/>
      <c r="P13" s="433"/>
      <c r="Q13" s="433"/>
      <c r="R13" s="433"/>
      <c r="S13" s="433"/>
      <c r="T13" s="433"/>
      <c r="U13" s="433"/>
      <c r="V13" s="433"/>
      <c r="W13" s="433"/>
      <c r="X13" s="433"/>
      <c r="Y13" s="433"/>
      <c r="Z13" s="433"/>
      <c r="AA13" s="433"/>
      <c r="AB13" s="433"/>
      <c r="AC13" s="433"/>
      <c r="AD13" s="433"/>
      <c r="AE13" s="433"/>
      <c r="AF13" s="433"/>
      <c r="AG13" s="433"/>
      <c r="AH13" s="433"/>
      <c r="AI13" s="433"/>
      <c r="AJ13" s="433"/>
      <c r="AK13" s="433"/>
      <c r="AL13" s="433"/>
      <c r="AM13" s="433"/>
      <c r="AN13" s="433"/>
      <c r="AO13" s="433"/>
      <c r="AP13" s="433"/>
      <c r="AQ13" s="433"/>
      <c r="AR13" s="433"/>
      <c r="AS13" s="433"/>
      <c r="AT13" s="433"/>
      <c r="AU13" s="433"/>
      <c r="AV13" s="433"/>
      <c r="AW13" s="433"/>
      <c r="AX13" s="433"/>
      <c r="AY13" s="433"/>
      <c r="AZ13" s="433"/>
      <c r="BA13" s="433"/>
      <c r="BB13" s="433"/>
      <c r="BC13" s="433"/>
      <c r="BD13" s="433"/>
      <c r="BE13" s="433"/>
      <c r="BF13" s="433"/>
      <c r="BG13" s="433"/>
      <c r="BH13" s="433"/>
    </row>
    <row r="14" spans="1:60" ht="13.8" thickBot="1" x14ac:dyDescent="0.3">
      <c r="A14" s="757"/>
      <c r="B14" s="464" t="s">
        <v>20</v>
      </c>
      <c r="C14" s="465"/>
      <c r="D14" s="466" t="s">
        <v>92</v>
      </c>
      <c r="E14" s="456" t="s">
        <v>93</v>
      </c>
      <c r="F14" s="456" t="s">
        <v>19</v>
      </c>
      <c r="G14" s="457" t="s">
        <v>97</v>
      </c>
      <c r="H14" s="457" t="s">
        <v>364</v>
      </c>
      <c r="I14" s="452"/>
      <c r="J14" s="433"/>
      <c r="K14" s="433"/>
      <c r="L14" s="433"/>
      <c r="M14" s="433"/>
      <c r="N14" s="433"/>
      <c r="O14" s="433"/>
      <c r="P14" s="433"/>
      <c r="Q14" s="433"/>
      <c r="R14" s="433"/>
      <c r="S14" s="433"/>
      <c r="T14" s="433"/>
      <c r="U14" s="433"/>
      <c r="V14" s="433"/>
      <c r="W14" s="433"/>
      <c r="X14" s="433"/>
      <c r="Y14" s="433"/>
      <c r="Z14" s="433"/>
      <c r="AA14" s="433"/>
      <c r="AB14" s="433"/>
      <c r="AC14" s="433"/>
      <c r="AD14" s="433"/>
      <c r="AE14" s="433"/>
      <c r="AF14" s="433"/>
      <c r="AG14" s="433"/>
      <c r="AH14" s="433"/>
      <c r="AI14" s="433"/>
      <c r="AJ14" s="433"/>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row>
    <row r="15" spans="1:60" ht="13.8" thickBot="1" x14ac:dyDescent="0.3">
      <c r="A15" s="757"/>
      <c r="B15" s="759" t="s">
        <v>228</v>
      </c>
      <c r="C15" s="459" t="s">
        <v>0</v>
      </c>
      <c r="D15" s="57">
        <v>0.33</v>
      </c>
      <c r="E15" s="197">
        <v>0.35</v>
      </c>
      <c r="F15" s="197">
        <v>0.4</v>
      </c>
      <c r="G15" s="467">
        <v>0.45</v>
      </c>
      <c r="H15" s="467">
        <v>0.45</v>
      </c>
      <c r="I15" s="452"/>
      <c r="J15" s="433"/>
      <c r="K15" s="433"/>
      <c r="L15" s="433"/>
      <c r="M15" s="433"/>
      <c r="N15" s="433"/>
      <c r="O15" s="433"/>
      <c r="P15" s="433"/>
      <c r="Q15" s="433"/>
      <c r="R15" s="433"/>
      <c r="S15" s="433"/>
      <c r="T15" s="433"/>
      <c r="U15" s="433"/>
      <c r="V15" s="433"/>
      <c r="W15" s="433"/>
      <c r="X15" s="433"/>
      <c r="Y15" s="433"/>
      <c r="Z15" s="433"/>
      <c r="AA15" s="433"/>
      <c r="AB15" s="433"/>
      <c r="AC15" s="433"/>
      <c r="AD15" s="433"/>
      <c r="AE15" s="433"/>
      <c r="AF15" s="433"/>
      <c r="AG15" s="433"/>
      <c r="AH15" s="433"/>
      <c r="AI15" s="433"/>
      <c r="AJ15" s="433"/>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row>
    <row r="16" spans="1:60" ht="13.8" thickBot="1" x14ac:dyDescent="0.3">
      <c r="A16" s="757"/>
      <c r="B16" s="760"/>
      <c r="C16" s="459" t="s">
        <v>1</v>
      </c>
      <c r="D16" s="468"/>
      <c r="E16" s="469">
        <v>0.35</v>
      </c>
      <c r="F16" s="469">
        <v>0.4</v>
      </c>
      <c r="G16" s="365">
        <v>0.38</v>
      </c>
      <c r="H16" s="680"/>
      <c r="I16" s="452"/>
      <c r="J16" s="433"/>
      <c r="K16" s="433"/>
      <c r="L16" s="433"/>
      <c r="M16" s="433"/>
      <c r="N16" s="433"/>
      <c r="O16" s="433"/>
      <c r="P16" s="433"/>
      <c r="Q16" s="433"/>
      <c r="R16" s="433"/>
      <c r="S16" s="433"/>
      <c r="T16" s="433"/>
      <c r="U16" s="433"/>
      <c r="V16" s="433"/>
      <c r="W16" s="433"/>
      <c r="X16" s="433"/>
      <c r="Y16" s="433"/>
      <c r="Z16" s="433"/>
      <c r="AA16" s="433"/>
      <c r="AB16" s="433"/>
      <c r="AC16" s="433"/>
      <c r="AD16" s="433"/>
      <c r="AE16" s="433"/>
      <c r="AF16" s="433"/>
      <c r="AG16" s="433"/>
      <c r="AH16" s="433"/>
      <c r="AI16" s="433"/>
      <c r="AJ16" s="433"/>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row>
    <row r="17" spans="1:60" ht="13.8" thickBot="1" x14ac:dyDescent="0.3">
      <c r="A17" s="757"/>
      <c r="B17" s="760"/>
      <c r="C17" s="463"/>
      <c r="D17" s="762" t="s">
        <v>95</v>
      </c>
      <c r="E17" s="763"/>
      <c r="F17" s="763"/>
      <c r="G17" s="763"/>
      <c r="H17" s="763"/>
      <c r="I17" s="452"/>
      <c r="J17" s="433"/>
      <c r="K17" s="433"/>
      <c r="L17" s="433"/>
      <c r="M17" s="433"/>
      <c r="N17" s="433"/>
      <c r="O17" s="433"/>
      <c r="P17" s="433"/>
      <c r="Q17" s="433"/>
      <c r="R17" s="433"/>
      <c r="S17" s="433"/>
      <c r="T17" s="433"/>
      <c r="U17" s="433"/>
      <c r="V17" s="433"/>
      <c r="W17" s="433"/>
      <c r="X17" s="433"/>
      <c r="Y17" s="433"/>
      <c r="Z17" s="433"/>
      <c r="AA17" s="433"/>
      <c r="AB17" s="433"/>
      <c r="AC17" s="433"/>
      <c r="AD17" s="433"/>
      <c r="AE17" s="433"/>
      <c r="AF17" s="433"/>
      <c r="AG17" s="433"/>
      <c r="AH17" s="433"/>
      <c r="AI17" s="433"/>
      <c r="AJ17" s="433"/>
      <c r="AK17" s="433"/>
      <c r="AL17" s="433"/>
      <c r="AM17" s="433"/>
      <c r="AN17" s="433"/>
      <c r="AO17" s="433"/>
      <c r="AP17" s="433"/>
      <c r="AQ17" s="433"/>
      <c r="AR17" s="433"/>
      <c r="AS17" s="433"/>
      <c r="AT17" s="433"/>
      <c r="AU17" s="433"/>
      <c r="AV17" s="433"/>
      <c r="AW17" s="433"/>
      <c r="AX17" s="433"/>
      <c r="AY17" s="433"/>
      <c r="AZ17" s="433"/>
      <c r="BA17" s="433"/>
      <c r="BB17" s="433"/>
      <c r="BC17" s="433"/>
      <c r="BD17" s="433"/>
      <c r="BE17" s="433"/>
      <c r="BF17" s="433"/>
      <c r="BG17" s="433"/>
      <c r="BH17" s="433"/>
    </row>
    <row r="18" spans="1:60" ht="13.95" customHeight="1" thickBot="1" x14ac:dyDescent="0.3">
      <c r="A18" s="757"/>
      <c r="B18" s="779"/>
      <c r="C18" s="470"/>
      <c r="D18" s="765" t="s">
        <v>369</v>
      </c>
      <c r="E18" s="766"/>
      <c r="F18" s="766"/>
      <c r="G18" s="766"/>
      <c r="H18" s="766"/>
      <c r="I18" s="452"/>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AT18" s="433"/>
      <c r="AU18" s="433"/>
      <c r="AV18" s="433"/>
      <c r="AW18" s="433"/>
      <c r="AX18" s="433"/>
      <c r="AY18" s="433"/>
      <c r="AZ18" s="433"/>
      <c r="BA18" s="433"/>
      <c r="BB18" s="433"/>
      <c r="BC18" s="433"/>
      <c r="BD18" s="433"/>
      <c r="BE18" s="433"/>
      <c r="BF18" s="433"/>
      <c r="BG18" s="433"/>
      <c r="BH18" s="433"/>
    </row>
    <row r="19" spans="1:60" ht="13.8" thickBot="1" x14ac:dyDescent="0.3">
      <c r="A19" s="757"/>
      <c r="B19" s="471" t="s">
        <v>21</v>
      </c>
      <c r="C19" s="472"/>
      <c r="D19" s="473" t="s">
        <v>92</v>
      </c>
      <c r="E19" s="473" t="s">
        <v>93</v>
      </c>
      <c r="F19" s="473" t="s">
        <v>19</v>
      </c>
      <c r="G19" s="473" t="s">
        <v>97</v>
      </c>
      <c r="H19" s="474" t="s">
        <v>364</v>
      </c>
      <c r="I19" s="475"/>
      <c r="J19" s="433"/>
      <c r="K19" s="433"/>
      <c r="L19" s="433"/>
      <c r="M19" s="433"/>
      <c r="N19" s="433"/>
      <c r="O19" s="433"/>
      <c r="P19" s="433"/>
      <c r="Q19" s="433"/>
      <c r="R19" s="433"/>
      <c r="S19" s="433"/>
      <c r="T19" s="433"/>
      <c r="U19" s="433"/>
      <c r="V19" s="433"/>
      <c r="W19" s="433"/>
      <c r="X19" s="433"/>
      <c r="Y19" s="433"/>
      <c r="Z19" s="433"/>
      <c r="AA19" s="433"/>
      <c r="AB19" s="433"/>
      <c r="AC19" s="433"/>
      <c r="AD19" s="433"/>
      <c r="AE19" s="433"/>
      <c r="AF19" s="433"/>
      <c r="AG19" s="433"/>
      <c r="AH19" s="433"/>
      <c r="AI19" s="433"/>
      <c r="AJ19" s="433"/>
      <c r="AK19" s="433"/>
      <c r="AL19" s="433"/>
      <c r="AM19" s="433"/>
      <c r="AN19" s="433"/>
      <c r="AO19" s="433"/>
      <c r="AP19" s="433"/>
      <c r="AQ19" s="433"/>
      <c r="AR19" s="433"/>
      <c r="AS19" s="433"/>
      <c r="AT19" s="433"/>
      <c r="AU19" s="433"/>
      <c r="AV19" s="433"/>
      <c r="AW19" s="433"/>
      <c r="AX19" s="433"/>
      <c r="AY19" s="433"/>
      <c r="AZ19" s="433"/>
      <c r="BA19" s="433"/>
      <c r="BB19" s="433"/>
      <c r="BC19" s="433"/>
      <c r="BD19" s="433"/>
      <c r="BE19" s="433"/>
      <c r="BF19" s="433"/>
      <c r="BG19" s="433"/>
      <c r="BH19" s="433"/>
    </row>
    <row r="20" spans="1:60" ht="60" customHeight="1" thickBot="1" x14ac:dyDescent="0.3">
      <c r="A20" s="757"/>
      <c r="B20" s="771" t="s">
        <v>370</v>
      </c>
      <c r="C20" s="459" t="s">
        <v>0</v>
      </c>
      <c r="D20" s="19"/>
      <c r="E20" s="19"/>
      <c r="F20" s="19"/>
      <c r="G20" s="19"/>
      <c r="H20" s="476" t="s">
        <v>371</v>
      </c>
      <c r="I20" s="475"/>
      <c r="J20" s="433"/>
      <c r="K20" s="433"/>
      <c r="L20" s="433"/>
      <c r="M20" s="433"/>
      <c r="N20" s="433"/>
      <c r="O20" s="433"/>
      <c r="P20" s="433"/>
      <c r="Q20" s="433"/>
      <c r="R20" s="433"/>
      <c r="S20" s="433"/>
      <c r="T20" s="433"/>
      <c r="U20" s="433"/>
      <c r="V20" s="433"/>
      <c r="W20" s="433"/>
      <c r="X20" s="433"/>
      <c r="Y20" s="433"/>
      <c r="Z20" s="433"/>
      <c r="AA20" s="433"/>
      <c r="AB20" s="433"/>
      <c r="AC20" s="433"/>
      <c r="AD20" s="433"/>
      <c r="AE20" s="433"/>
      <c r="AF20" s="433"/>
      <c r="AG20" s="433"/>
      <c r="AH20" s="433"/>
      <c r="AI20" s="433"/>
      <c r="AJ20" s="433"/>
      <c r="AK20" s="433"/>
      <c r="AL20" s="433"/>
      <c r="AM20" s="433"/>
      <c r="AN20" s="433"/>
      <c r="AO20" s="433"/>
      <c r="AP20" s="433"/>
      <c r="AQ20" s="433"/>
      <c r="AR20" s="433"/>
      <c r="AS20" s="433"/>
      <c r="AT20" s="433"/>
      <c r="AU20" s="433"/>
      <c r="AV20" s="433"/>
      <c r="AW20" s="433"/>
      <c r="AX20" s="433"/>
      <c r="AY20" s="433"/>
      <c r="AZ20" s="433"/>
      <c r="BA20" s="433"/>
      <c r="BB20" s="433"/>
      <c r="BC20" s="433"/>
      <c r="BD20" s="433"/>
      <c r="BE20" s="433"/>
      <c r="BF20" s="433"/>
      <c r="BG20" s="433"/>
      <c r="BH20" s="433"/>
    </row>
    <row r="21" spans="1:60" ht="13.8" thickBot="1" x14ac:dyDescent="0.3">
      <c r="A21" s="757"/>
      <c r="B21" s="772"/>
      <c r="C21" s="459" t="s">
        <v>1</v>
      </c>
      <c r="D21" s="19"/>
      <c r="E21" s="477"/>
      <c r="F21" s="478"/>
      <c r="G21" s="479"/>
      <c r="H21" s="572">
        <v>0</v>
      </c>
      <c r="I21" s="475"/>
      <c r="J21" s="433"/>
      <c r="K21" s="433"/>
      <c r="L21" s="433"/>
      <c r="M21" s="433"/>
      <c r="N21" s="433"/>
      <c r="O21" s="433"/>
      <c r="P21" s="433"/>
      <c r="Q21" s="433"/>
      <c r="R21" s="433"/>
      <c r="S21" s="433"/>
      <c r="T21" s="433"/>
      <c r="U21" s="433"/>
      <c r="V21" s="433"/>
      <c r="W21" s="433"/>
      <c r="X21" s="433"/>
      <c r="Y21" s="433"/>
      <c r="Z21" s="433"/>
      <c r="AA21" s="433"/>
      <c r="AB21" s="433"/>
      <c r="AC21" s="433"/>
      <c r="AD21" s="433"/>
      <c r="AE21" s="433"/>
      <c r="AF21" s="433"/>
      <c r="AG21" s="433"/>
      <c r="AH21" s="433"/>
      <c r="AI21" s="433"/>
      <c r="AJ21" s="433"/>
      <c r="AK21" s="433"/>
      <c r="AL21" s="433"/>
      <c r="AM21" s="433"/>
      <c r="AN21" s="433"/>
      <c r="AO21" s="433"/>
      <c r="AP21" s="433"/>
      <c r="AQ21" s="433"/>
      <c r="AR21" s="433"/>
      <c r="AS21" s="433"/>
      <c r="AT21" s="433"/>
      <c r="AU21" s="433"/>
      <c r="AV21" s="433"/>
      <c r="AW21" s="433"/>
      <c r="AX21" s="433"/>
      <c r="AY21" s="433"/>
      <c r="AZ21" s="433"/>
      <c r="BA21" s="433"/>
      <c r="BB21" s="433"/>
      <c r="BC21" s="433"/>
      <c r="BD21" s="433"/>
      <c r="BE21" s="433"/>
      <c r="BF21" s="433"/>
      <c r="BG21" s="433"/>
      <c r="BH21" s="433"/>
    </row>
    <row r="22" spans="1:60" ht="13.8" thickBot="1" x14ac:dyDescent="0.3">
      <c r="A22" s="757"/>
      <c r="B22" s="772"/>
      <c r="C22" s="463"/>
      <c r="D22" s="762" t="s">
        <v>95</v>
      </c>
      <c r="E22" s="763"/>
      <c r="F22" s="763"/>
      <c r="G22" s="763"/>
      <c r="H22" s="763"/>
      <c r="I22" s="475"/>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AH22" s="433"/>
      <c r="AI22" s="433"/>
      <c r="AJ22" s="433"/>
      <c r="AK22" s="433"/>
      <c r="AL22" s="433"/>
      <c r="AM22" s="433"/>
      <c r="AN22" s="433"/>
      <c r="AO22" s="433"/>
      <c r="AP22" s="433"/>
      <c r="AQ22" s="433"/>
      <c r="AR22" s="433"/>
      <c r="AS22" s="433"/>
      <c r="AT22" s="433"/>
      <c r="AU22" s="433"/>
      <c r="AV22" s="433"/>
      <c r="AW22" s="433"/>
      <c r="AX22" s="433"/>
      <c r="AY22" s="433"/>
      <c r="AZ22" s="433"/>
      <c r="BA22" s="433"/>
      <c r="BB22" s="433"/>
      <c r="BC22" s="433"/>
      <c r="BD22" s="433"/>
      <c r="BE22" s="433"/>
      <c r="BF22" s="433"/>
      <c r="BG22" s="433"/>
      <c r="BH22" s="433"/>
    </row>
    <row r="23" spans="1:60" ht="13.95" customHeight="1" thickBot="1" x14ac:dyDescent="0.3">
      <c r="A23" s="757"/>
      <c r="B23" s="773"/>
      <c r="C23" s="470"/>
      <c r="D23" s="774" t="s">
        <v>213</v>
      </c>
      <c r="E23" s="775"/>
      <c r="F23" s="775"/>
      <c r="G23" s="775"/>
      <c r="H23" s="775"/>
      <c r="I23" s="480"/>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3"/>
      <c r="AR23" s="433"/>
      <c r="AS23" s="433"/>
      <c r="AT23" s="433"/>
      <c r="AU23" s="433"/>
      <c r="AV23" s="433"/>
      <c r="AW23" s="433"/>
      <c r="AX23" s="433"/>
      <c r="AY23" s="433"/>
      <c r="AZ23" s="433"/>
      <c r="BA23" s="433"/>
      <c r="BB23" s="433"/>
      <c r="BC23" s="433"/>
      <c r="BD23" s="433"/>
      <c r="BE23" s="433"/>
      <c r="BF23" s="433"/>
      <c r="BG23" s="433"/>
      <c r="BH23" s="433"/>
    </row>
    <row r="24" spans="1:60" ht="13.8" thickBot="1" x14ac:dyDescent="0.3">
      <c r="A24" s="757"/>
      <c r="B24" s="471" t="s">
        <v>21</v>
      </c>
      <c r="C24" s="472"/>
      <c r="D24" s="473" t="s">
        <v>92</v>
      </c>
      <c r="E24" s="473" t="s">
        <v>93</v>
      </c>
      <c r="F24" s="473" t="s">
        <v>19</v>
      </c>
      <c r="G24" s="473" t="s">
        <v>97</v>
      </c>
      <c r="H24" s="474" t="s">
        <v>364</v>
      </c>
      <c r="I24" s="475"/>
      <c r="J24" s="433"/>
      <c r="K24" s="433"/>
      <c r="L24" s="433"/>
      <c r="M24" s="433"/>
      <c r="N24" s="433"/>
      <c r="O24" s="433"/>
      <c r="P24" s="433"/>
      <c r="Q24" s="433"/>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3"/>
      <c r="AO24" s="433"/>
      <c r="AP24" s="433"/>
      <c r="AQ24" s="433"/>
      <c r="AR24" s="433"/>
      <c r="AS24" s="433"/>
      <c r="AT24" s="433"/>
      <c r="AU24" s="433"/>
      <c r="AV24" s="433"/>
      <c r="AW24" s="433"/>
      <c r="AX24" s="433"/>
      <c r="AY24" s="433"/>
      <c r="AZ24" s="433"/>
      <c r="BA24" s="433"/>
      <c r="BB24" s="433"/>
      <c r="BC24" s="433"/>
      <c r="BD24" s="433"/>
      <c r="BE24" s="433"/>
      <c r="BF24" s="433"/>
      <c r="BG24" s="433"/>
      <c r="BH24" s="433"/>
    </row>
    <row r="25" spans="1:60" ht="23.4" customHeight="1" thickBot="1" x14ac:dyDescent="0.3">
      <c r="A25" s="757"/>
      <c r="B25" s="776" t="s">
        <v>372</v>
      </c>
      <c r="C25" s="459" t="s">
        <v>0</v>
      </c>
      <c r="D25" s="19">
        <v>61</v>
      </c>
      <c r="E25" s="19">
        <v>64</v>
      </c>
      <c r="F25" s="19">
        <v>49</v>
      </c>
      <c r="G25" s="19">
        <v>33</v>
      </c>
      <c r="H25" s="19">
        <v>22</v>
      </c>
      <c r="I25" s="475"/>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c r="BE25" s="433"/>
      <c r="BF25" s="433"/>
      <c r="BG25" s="433"/>
      <c r="BH25" s="433"/>
    </row>
    <row r="26" spans="1:60" ht="13.8" thickBot="1" x14ac:dyDescent="0.3">
      <c r="A26" s="757"/>
      <c r="B26" s="777"/>
      <c r="C26" s="459" t="s">
        <v>1</v>
      </c>
      <c r="D26" s="19"/>
      <c r="E26" s="481">
        <v>13</v>
      </c>
      <c r="F26" s="860">
        <v>17</v>
      </c>
      <c r="G26" s="19">
        <v>10</v>
      </c>
      <c r="H26" s="254">
        <v>14</v>
      </c>
      <c r="I26" s="475"/>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row>
    <row r="27" spans="1:60" ht="13.8" thickBot="1" x14ac:dyDescent="0.3">
      <c r="A27" s="757"/>
      <c r="B27" s="777"/>
      <c r="C27" s="463"/>
      <c r="D27" s="762" t="s">
        <v>95</v>
      </c>
      <c r="E27" s="763"/>
      <c r="F27" s="763"/>
      <c r="G27" s="763"/>
      <c r="H27" s="763"/>
      <c r="I27" s="475"/>
      <c r="J27" s="433"/>
      <c r="K27" s="433"/>
      <c r="L27" s="433"/>
      <c r="M27" s="433"/>
      <c r="N27" s="433"/>
      <c r="O27" s="433"/>
      <c r="P27" s="433"/>
      <c r="Q27" s="433"/>
      <c r="R27" s="433"/>
      <c r="S27" s="433"/>
      <c r="T27" s="433"/>
      <c r="U27" s="433"/>
      <c r="V27" s="433"/>
      <c r="W27" s="433"/>
      <c r="X27" s="433"/>
      <c r="Y27" s="433"/>
      <c r="Z27" s="433"/>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row>
    <row r="28" spans="1:60" ht="13.95" customHeight="1" thickBot="1" x14ac:dyDescent="0.3">
      <c r="A28" s="758"/>
      <c r="B28" s="778"/>
      <c r="C28" s="470"/>
      <c r="D28" s="774" t="s">
        <v>374</v>
      </c>
      <c r="E28" s="775"/>
      <c r="F28" s="775"/>
      <c r="G28" s="775"/>
      <c r="H28" s="775"/>
      <c r="I28" s="480"/>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row>
    <row r="29" spans="1:60" s="431" customFormat="1" ht="27" customHeight="1" thickBot="1" x14ac:dyDescent="0.3">
      <c r="A29" s="482"/>
      <c r="C29" s="483"/>
      <c r="D29" s="484"/>
      <c r="E29" s="484"/>
      <c r="F29" s="484"/>
      <c r="G29" s="484"/>
      <c r="H29" s="484"/>
      <c r="I29" s="485"/>
    </row>
    <row r="30" spans="1:60" ht="24" thickBot="1" x14ac:dyDescent="0.3">
      <c r="A30" s="434" t="s">
        <v>139</v>
      </c>
      <c r="B30" s="486" t="s">
        <v>16</v>
      </c>
      <c r="C30" s="487"/>
      <c r="D30" s="473" t="s">
        <v>92</v>
      </c>
      <c r="E30" s="473" t="s">
        <v>93</v>
      </c>
      <c r="F30" s="473" t="s">
        <v>19</v>
      </c>
      <c r="G30" s="473" t="s">
        <v>97</v>
      </c>
      <c r="H30" s="473" t="s">
        <v>364</v>
      </c>
      <c r="I30" s="488" t="s">
        <v>375</v>
      </c>
      <c r="J30" s="433"/>
      <c r="K30" s="433"/>
      <c r="L30" s="433"/>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3"/>
      <c r="AU30" s="433"/>
      <c r="AV30" s="433"/>
      <c r="AW30" s="433"/>
      <c r="AX30" s="433"/>
      <c r="AY30" s="433"/>
      <c r="AZ30" s="433"/>
      <c r="BA30" s="433"/>
      <c r="BB30" s="433"/>
      <c r="BC30" s="433"/>
      <c r="BD30" s="433"/>
      <c r="BE30" s="433"/>
      <c r="BF30" s="433"/>
      <c r="BG30" s="433"/>
      <c r="BH30" s="433"/>
    </row>
    <row r="31" spans="1:60" ht="13.95" customHeight="1" thickBot="1" x14ac:dyDescent="0.3">
      <c r="A31" s="759" t="s">
        <v>50</v>
      </c>
      <c r="B31" s="789" t="s">
        <v>376</v>
      </c>
      <c r="C31" s="442" t="s">
        <v>0</v>
      </c>
      <c r="D31" s="489">
        <v>0.22470000000000001</v>
      </c>
      <c r="E31" s="489">
        <v>0.255</v>
      </c>
      <c r="F31" s="489">
        <v>0.26900000000000002</v>
      </c>
      <c r="G31" s="490">
        <v>0.29299999999999998</v>
      </c>
      <c r="H31" s="491" t="s">
        <v>377</v>
      </c>
      <c r="I31" s="792" t="s">
        <v>378</v>
      </c>
      <c r="J31" s="433"/>
      <c r="K31" s="433"/>
      <c r="L31" s="433"/>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row>
    <row r="32" spans="1:60" ht="13.8" thickBot="1" x14ac:dyDescent="0.3">
      <c r="A32" s="760"/>
      <c r="B32" s="790"/>
      <c r="C32" s="448" t="s">
        <v>1</v>
      </c>
      <c r="D32" s="468"/>
      <c r="E32" s="408">
        <v>0.18</v>
      </c>
      <c r="F32" s="415">
        <v>0.22389999999999999</v>
      </c>
      <c r="G32" s="856">
        <v>0.19700000000000001</v>
      </c>
      <c r="H32" s="857">
        <v>0.19009999999999999</v>
      </c>
      <c r="I32" s="793"/>
      <c r="J32" s="433"/>
      <c r="K32" s="433"/>
      <c r="L32" s="433"/>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row>
    <row r="33" spans="1:60" ht="13.8" thickBot="1" x14ac:dyDescent="0.3">
      <c r="A33" s="760"/>
      <c r="B33" s="790"/>
      <c r="C33" s="453"/>
      <c r="D33" s="762" t="s">
        <v>95</v>
      </c>
      <c r="E33" s="763"/>
      <c r="F33" s="763"/>
      <c r="G33" s="763"/>
      <c r="H33" s="763"/>
      <c r="I33" s="793"/>
      <c r="J33" s="433"/>
      <c r="K33" s="433"/>
      <c r="L33" s="433"/>
      <c r="M33" s="433"/>
      <c r="N33" s="433"/>
      <c r="O33" s="433"/>
      <c r="P33" s="433"/>
      <c r="Q33" s="433"/>
      <c r="R33" s="433"/>
      <c r="S33" s="433"/>
      <c r="T33" s="433"/>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row>
    <row r="34" spans="1:60" ht="13.95" customHeight="1" thickBot="1" x14ac:dyDescent="0.3">
      <c r="A34" s="760"/>
      <c r="B34" s="791"/>
      <c r="C34" s="453"/>
      <c r="D34" s="783" t="s">
        <v>148</v>
      </c>
      <c r="E34" s="784"/>
      <c r="F34" s="784"/>
      <c r="G34" s="784"/>
      <c r="H34" s="785"/>
      <c r="I34" s="79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row>
    <row r="35" spans="1:60" ht="13.8" thickBot="1" x14ac:dyDescent="0.3">
      <c r="A35" s="760"/>
      <c r="B35" s="493" t="s">
        <v>54</v>
      </c>
      <c r="C35" s="465"/>
      <c r="D35" s="473" t="s">
        <v>92</v>
      </c>
      <c r="E35" s="466" t="s">
        <v>93</v>
      </c>
      <c r="F35" s="494" t="s">
        <v>19</v>
      </c>
      <c r="G35" s="474" t="s">
        <v>97</v>
      </c>
      <c r="H35" s="473" t="s">
        <v>364</v>
      </c>
      <c r="I35" s="793"/>
      <c r="J35" s="433"/>
      <c r="K35" s="433"/>
      <c r="L35" s="433"/>
      <c r="M35" s="433"/>
      <c r="N35" s="433"/>
      <c r="O35" s="433"/>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3"/>
      <c r="AT35" s="433"/>
      <c r="AU35" s="433"/>
      <c r="AV35" s="433"/>
      <c r="AW35" s="433"/>
      <c r="AX35" s="433"/>
      <c r="AY35" s="433"/>
      <c r="AZ35" s="433"/>
      <c r="BA35" s="433"/>
      <c r="BB35" s="433"/>
      <c r="BC35" s="433"/>
      <c r="BD35" s="433"/>
      <c r="BE35" s="433"/>
      <c r="BF35" s="433"/>
      <c r="BG35" s="433"/>
      <c r="BH35" s="433"/>
    </row>
    <row r="36" spans="1:60" ht="48" customHeight="1" thickBot="1" x14ac:dyDescent="0.3">
      <c r="A36" s="760"/>
      <c r="B36" s="789" t="s">
        <v>259</v>
      </c>
      <c r="C36" s="495" t="s">
        <v>0</v>
      </c>
      <c r="D36" s="496" t="s">
        <v>122</v>
      </c>
      <c r="E36" s="497" t="s">
        <v>45</v>
      </c>
      <c r="F36" s="498" t="s">
        <v>123</v>
      </c>
      <c r="G36" s="499" t="s">
        <v>379</v>
      </c>
      <c r="H36" s="500" t="s">
        <v>379</v>
      </c>
      <c r="I36" s="79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3"/>
      <c r="AR36" s="433"/>
      <c r="AS36" s="433"/>
      <c r="AT36" s="433"/>
      <c r="AU36" s="433"/>
      <c r="AV36" s="433"/>
      <c r="AW36" s="433"/>
      <c r="AX36" s="433"/>
      <c r="AY36" s="433"/>
      <c r="AZ36" s="433"/>
      <c r="BA36" s="433"/>
      <c r="BB36" s="433"/>
      <c r="BC36" s="433"/>
      <c r="BD36" s="433"/>
      <c r="BE36" s="433"/>
      <c r="BF36" s="433"/>
      <c r="BG36" s="433"/>
      <c r="BH36" s="433"/>
    </row>
    <row r="37" spans="1:60" ht="36.6" thickBot="1" x14ac:dyDescent="0.3">
      <c r="A37" s="760"/>
      <c r="B37" s="790"/>
      <c r="C37" s="495" t="s">
        <v>1</v>
      </c>
      <c r="D37" s="468"/>
      <c r="E37" s="501">
        <v>2.1000000000000001E-2</v>
      </c>
      <c r="F37" s="502">
        <v>2.1000000000000001E-2</v>
      </c>
      <c r="G37" s="245" t="s">
        <v>380</v>
      </c>
      <c r="H37" s="254"/>
      <c r="I37" s="793"/>
      <c r="J37" s="433"/>
      <c r="K37" s="433"/>
      <c r="L37" s="433"/>
      <c r="M37" s="433"/>
      <c r="N37" s="433"/>
      <c r="O37" s="433"/>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row>
    <row r="38" spans="1:60" ht="13.8" thickBot="1" x14ac:dyDescent="0.3">
      <c r="A38" s="760"/>
      <c r="B38" s="790"/>
      <c r="C38" s="453"/>
      <c r="D38" s="762" t="s">
        <v>95</v>
      </c>
      <c r="E38" s="763"/>
      <c r="F38" s="763"/>
      <c r="G38" s="763"/>
      <c r="H38" s="763"/>
      <c r="I38" s="79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3"/>
      <c r="BD38" s="433"/>
      <c r="BE38" s="433"/>
      <c r="BF38" s="433"/>
      <c r="BG38" s="433"/>
      <c r="BH38" s="433"/>
    </row>
    <row r="39" spans="1:60" ht="13.8" thickBot="1" x14ac:dyDescent="0.3">
      <c r="A39" s="760"/>
      <c r="B39" s="791"/>
      <c r="C39" s="503"/>
      <c r="D39" s="504" t="s">
        <v>381</v>
      </c>
      <c r="E39" s="505"/>
      <c r="F39" s="505"/>
      <c r="G39" s="506"/>
      <c r="H39" s="506"/>
      <c r="I39" s="79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row>
    <row r="40" spans="1:60" ht="13.8" thickBot="1" x14ac:dyDescent="0.3">
      <c r="A40" s="760"/>
      <c r="B40" s="493" t="s">
        <v>55</v>
      </c>
      <c r="C40" s="465"/>
      <c r="D40" s="507" t="s">
        <v>92</v>
      </c>
      <c r="E40" s="508" t="s">
        <v>93</v>
      </c>
      <c r="F40" s="509" t="s">
        <v>19</v>
      </c>
      <c r="G40" s="510" t="s">
        <v>97</v>
      </c>
      <c r="H40" s="510" t="s">
        <v>364</v>
      </c>
      <c r="I40" s="79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row>
    <row r="41" spans="1:60" ht="34.950000000000003" customHeight="1" thickBot="1" x14ac:dyDescent="0.3">
      <c r="A41" s="760"/>
      <c r="B41" s="789" t="s">
        <v>156</v>
      </c>
      <c r="C41" s="511" t="s">
        <v>0</v>
      </c>
      <c r="D41" s="512">
        <v>0</v>
      </c>
      <c r="E41" s="513">
        <v>58446</v>
      </c>
      <c r="F41" s="514">
        <v>63200</v>
      </c>
      <c r="G41" s="515">
        <v>70000</v>
      </c>
      <c r="H41" s="515" t="s">
        <v>382</v>
      </c>
      <c r="I41" s="79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row>
    <row r="42" spans="1:60" ht="13.8" thickBot="1" x14ac:dyDescent="0.3">
      <c r="A42" s="760"/>
      <c r="B42" s="790"/>
      <c r="C42" s="495" t="s">
        <v>1</v>
      </c>
      <c r="D42" s="468"/>
      <c r="E42" s="516"/>
      <c r="F42" s="517"/>
      <c r="G42" s="254"/>
      <c r="H42" s="254"/>
      <c r="I42" s="79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row>
    <row r="43" spans="1:60" ht="13.8" thickBot="1" x14ac:dyDescent="0.3">
      <c r="A43" s="760"/>
      <c r="B43" s="790"/>
      <c r="C43" s="453"/>
      <c r="D43" s="762" t="s">
        <v>95</v>
      </c>
      <c r="E43" s="763"/>
      <c r="F43" s="763"/>
      <c r="G43" s="763"/>
      <c r="H43" s="763"/>
      <c r="I43" s="793"/>
      <c r="J43" s="433"/>
      <c r="K43" s="433"/>
      <c r="L43" s="433"/>
      <c r="M43" s="433"/>
      <c r="N43" s="433"/>
      <c r="O43" s="433"/>
      <c r="P43" s="433"/>
      <c r="Q43" s="433"/>
      <c r="R43" s="433"/>
      <c r="S43" s="433"/>
      <c r="T43" s="433"/>
      <c r="U43" s="433"/>
      <c r="V43" s="433"/>
      <c r="W43" s="433"/>
      <c r="X43" s="433"/>
      <c r="Y43" s="433"/>
      <c r="Z43" s="433"/>
      <c r="AA43" s="433"/>
      <c r="AB43" s="433"/>
      <c r="AC43" s="433"/>
      <c r="AD43" s="433"/>
      <c r="AE43" s="433"/>
      <c r="AF43" s="433"/>
      <c r="AG43" s="433"/>
      <c r="AH43" s="433"/>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row>
    <row r="44" spans="1:60" ht="13.5" customHeight="1" thickBot="1" x14ac:dyDescent="0.3">
      <c r="A44" s="760"/>
      <c r="B44" s="791"/>
      <c r="C44" s="503"/>
      <c r="D44" s="783" t="s">
        <v>157</v>
      </c>
      <c r="E44" s="784"/>
      <c r="F44" s="784"/>
      <c r="G44" s="784"/>
      <c r="H44" s="785"/>
      <c r="I44" s="793"/>
      <c r="J44" s="433"/>
      <c r="K44" s="433"/>
      <c r="L44" s="433"/>
      <c r="M44" s="433"/>
      <c r="N44" s="433"/>
      <c r="O44" s="433"/>
      <c r="P44" s="433"/>
      <c r="Q44" s="433"/>
      <c r="R44" s="433"/>
      <c r="S44" s="433"/>
      <c r="T44" s="433"/>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row>
    <row r="45" spans="1:60" ht="13.8" thickBot="1" x14ac:dyDescent="0.3">
      <c r="A45" s="760"/>
      <c r="B45" s="493" t="s">
        <v>176</v>
      </c>
      <c r="C45" s="465"/>
      <c r="D45" s="507" t="s">
        <v>92</v>
      </c>
      <c r="E45" s="508" t="s">
        <v>93</v>
      </c>
      <c r="F45" s="509" t="s">
        <v>19</v>
      </c>
      <c r="G45" s="510" t="s">
        <v>97</v>
      </c>
      <c r="H45" s="510" t="s">
        <v>364</v>
      </c>
      <c r="I45" s="79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433"/>
      <c r="AU45" s="433"/>
      <c r="AV45" s="433"/>
      <c r="AW45" s="433"/>
      <c r="AX45" s="433"/>
      <c r="AY45" s="433"/>
      <c r="AZ45" s="433"/>
      <c r="BA45" s="433"/>
      <c r="BB45" s="433"/>
      <c r="BC45" s="433"/>
      <c r="BD45" s="433"/>
      <c r="BE45" s="433"/>
      <c r="BF45" s="433"/>
      <c r="BG45" s="433"/>
      <c r="BH45" s="433"/>
    </row>
    <row r="46" spans="1:60" ht="34.950000000000003" customHeight="1" thickBot="1" x14ac:dyDescent="0.3">
      <c r="A46" s="760"/>
      <c r="B46" s="780" t="s">
        <v>260</v>
      </c>
      <c r="C46" s="511" t="s">
        <v>0</v>
      </c>
      <c r="D46" s="518" t="s">
        <v>135</v>
      </c>
      <c r="E46" s="519">
        <v>200</v>
      </c>
      <c r="F46" s="483">
        <v>200</v>
      </c>
      <c r="G46" s="520">
        <v>600</v>
      </c>
      <c r="H46" s="520">
        <v>670</v>
      </c>
      <c r="I46" s="793"/>
      <c r="J46" s="433"/>
      <c r="K46" s="433"/>
      <c r="L46" s="433"/>
      <c r="M46" s="433"/>
      <c r="N46" s="433"/>
      <c r="O46" s="433"/>
      <c r="P46" s="433"/>
      <c r="Q46" s="433"/>
      <c r="R46" s="433"/>
      <c r="S46" s="433"/>
      <c r="T46" s="433"/>
      <c r="U46" s="433"/>
      <c r="V46" s="433"/>
      <c r="W46" s="433"/>
      <c r="X46" s="433"/>
      <c r="Y46" s="433"/>
      <c r="Z46" s="433"/>
      <c r="AA46" s="433"/>
      <c r="AB46" s="433"/>
      <c r="AC46" s="433"/>
      <c r="AD46" s="433"/>
      <c r="AE46" s="433"/>
      <c r="AF46" s="433"/>
      <c r="AG46" s="433"/>
      <c r="AH46" s="433"/>
      <c r="AI46" s="433"/>
      <c r="AJ46" s="433"/>
      <c r="AK46" s="433"/>
      <c r="AL46" s="433"/>
      <c r="AM46" s="433"/>
      <c r="AN46" s="433"/>
      <c r="AO46" s="433"/>
      <c r="AP46" s="433"/>
      <c r="AQ46" s="433"/>
      <c r="AR46" s="433"/>
      <c r="AS46" s="433"/>
      <c r="AT46" s="433"/>
      <c r="AU46" s="433"/>
      <c r="AV46" s="433"/>
      <c r="AW46" s="433"/>
      <c r="AX46" s="433"/>
      <c r="AY46" s="433"/>
      <c r="AZ46" s="433"/>
      <c r="BA46" s="433"/>
      <c r="BB46" s="433"/>
      <c r="BC46" s="433"/>
      <c r="BD46" s="433"/>
      <c r="BE46" s="433"/>
      <c r="BF46" s="433"/>
      <c r="BG46" s="433"/>
      <c r="BH46" s="433"/>
    </row>
    <row r="47" spans="1:60" ht="13.8" thickBot="1" x14ac:dyDescent="0.3">
      <c r="A47" s="760"/>
      <c r="B47" s="781"/>
      <c r="C47" s="495" t="s">
        <v>1</v>
      </c>
      <c r="D47" s="468"/>
      <c r="E47" s="521">
        <v>556</v>
      </c>
      <c r="F47" s="522" t="s">
        <v>383</v>
      </c>
      <c r="G47" s="426">
        <v>1064</v>
      </c>
      <c r="H47" s="687" t="s">
        <v>447</v>
      </c>
      <c r="I47" s="793"/>
      <c r="J47" s="433"/>
      <c r="K47" s="433"/>
      <c r="L47" s="433"/>
      <c r="M47" s="433"/>
      <c r="N47" s="433"/>
      <c r="O47" s="433"/>
      <c r="P47" s="433"/>
      <c r="Q47" s="433"/>
      <c r="R47" s="433"/>
      <c r="S47" s="433"/>
      <c r="T47" s="433"/>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row>
    <row r="48" spans="1:60" ht="13.8" thickBot="1" x14ac:dyDescent="0.3">
      <c r="A48" s="760"/>
      <c r="B48" s="781"/>
      <c r="C48" s="453"/>
      <c r="D48" s="762" t="s">
        <v>95</v>
      </c>
      <c r="E48" s="763"/>
      <c r="F48" s="763"/>
      <c r="G48" s="763"/>
      <c r="H48" s="763"/>
      <c r="I48" s="793"/>
      <c r="J48" s="433"/>
      <c r="K48" s="433"/>
      <c r="L48" s="433"/>
      <c r="M48" s="433"/>
      <c r="N48" s="433"/>
      <c r="O48" s="433"/>
      <c r="P48" s="433"/>
      <c r="Q48" s="433"/>
      <c r="R48" s="433"/>
      <c r="S48" s="433"/>
      <c r="T48" s="433"/>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row>
    <row r="49" spans="1:60" ht="13.95" customHeight="1" thickBot="1" x14ac:dyDescent="0.3">
      <c r="A49" s="760"/>
      <c r="B49" s="782"/>
      <c r="C49" s="503"/>
      <c r="D49" s="783" t="s">
        <v>384</v>
      </c>
      <c r="E49" s="784"/>
      <c r="F49" s="784"/>
      <c r="G49" s="784"/>
      <c r="H49" s="785"/>
      <c r="I49" s="793"/>
      <c r="P49" s="433"/>
      <c r="Q49" s="433"/>
      <c r="R49" s="433"/>
      <c r="S49" s="433"/>
      <c r="T49" s="433"/>
      <c r="U49" s="433"/>
      <c r="V49" s="433"/>
      <c r="W49" s="433"/>
      <c r="X49" s="433"/>
      <c r="Y49" s="433"/>
      <c r="Z49" s="433"/>
      <c r="AA49" s="433"/>
      <c r="AB49" s="433"/>
      <c r="AC49" s="433"/>
      <c r="AD49" s="433"/>
      <c r="AE49" s="433"/>
      <c r="AF49" s="433"/>
      <c r="AG49" s="433"/>
      <c r="AH49" s="433"/>
      <c r="AI49" s="433"/>
      <c r="AJ49" s="433"/>
      <c r="AK49" s="433"/>
      <c r="AL49" s="433"/>
      <c r="AM49" s="433"/>
      <c r="AN49" s="433"/>
      <c r="AO49" s="433"/>
      <c r="AP49" s="433"/>
      <c r="AQ49" s="433"/>
      <c r="AR49" s="433"/>
      <c r="AS49" s="433"/>
      <c r="AT49" s="433"/>
      <c r="AU49" s="433"/>
      <c r="AV49" s="433"/>
      <c r="AW49" s="433"/>
      <c r="AX49" s="433"/>
      <c r="AY49" s="433"/>
      <c r="AZ49" s="433"/>
      <c r="BA49" s="433"/>
      <c r="BB49" s="433"/>
      <c r="BC49" s="433"/>
      <c r="BD49" s="433"/>
      <c r="BE49" s="433"/>
      <c r="BF49" s="433"/>
      <c r="BG49" s="433"/>
      <c r="BH49" s="433"/>
    </row>
    <row r="50" spans="1:60" ht="13.8" thickBot="1" x14ac:dyDescent="0.3">
      <c r="A50" s="760"/>
      <c r="B50" s="493" t="s">
        <v>56</v>
      </c>
      <c r="C50" s="465"/>
      <c r="D50" s="507" t="s">
        <v>92</v>
      </c>
      <c r="E50" s="508" t="s">
        <v>93</v>
      </c>
      <c r="F50" s="509" t="s">
        <v>19</v>
      </c>
      <c r="G50" s="510" t="s">
        <v>97</v>
      </c>
      <c r="H50" s="510" t="s">
        <v>364</v>
      </c>
      <c r="I50" s="793"/>
      <c r="J50" s="433"/>
      <c r="K50" s="433"/>
      <c r="L50" s="433"/>
      <c r="M50" s="433"/>
      <c r="N50" s="433"/>
      <c r="O50" s="433"/>
      <c r="P50" s="433"/>
      <c r="Q50" s="433"/>
      <c r="R50" s="433"/>
      <c r="S50" s="433"/>
      <c r="T50" s="433"/>
      <c r="U50" s="433"/>
      <c r="V50" s="433"/>
      <c r="W50" s="433"/>
      <c r="X50" s="433"/>
      <c r="Y50" s="433"/>
      <c r="Z50" s="433"/>
      <c r="AA50" s="433"/>
      <c r="AB50" s="433"/>
      <c r="AC50" s="433"/>
      <c r="AD50" s="433"/>
      <c r="AE50" s="433"/>
      <c r="AF50" s="433"/>
      <c r="AG50" s="433"/>
      <c r="AH50" s="433"/>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row>
    <row r="51" spans="1:60" ht="34.950000000000003" customHeight="1" thickBot="1" x14ac:dyDescent="0.3">
      <c r="A51" s="760"/>
      <c r="B51" s="786" t="s">
        <v>445</v>
      </c>
      <c r="C51" s="511" t="s">
        <v>0</v>
      </c>
      <c r="D51" s="523">
        <v>0</v>
      </c>
      <c r="E51" s="524"/>
      <c r="F51" s="525"/>
      <c r="G51" s="526"/>
      <c r="H51" s="527" t="s">
        <v>385</v>
      </c>
      <c r="I51" s="793"/>
      <c r="J51" s="433"/>
      <c r="K51" s="433"/>
      <c r="L51" s="433"/>
      <c r="M51" s="433"/>
      <c r="N51" s="433"/>
      <c r="O51" s="433"/>
      <c r="P51" s="433"/>
      <c r="Q51" s="433"/>
      <c r="R51" s="433"/>
      <c r="S51" s="433"/>
      <c r="T51" s="433"/>
      <c r="U51" s="433"/>
      <c r="V51" s="433"/>
      <c r="W51" s="433"/>
      <c r="X51" s="433"/>
      <c r="Y51" s="433"/>
      <c r="Z51" s="433"/>
      <c r="AA51" s="433"/>
      <c r="AB51" s="433"/>
      <c r="AC51" s="433"/>
      <c r="AD51" s="433"/>
      <c r="AE51" s="433"/>
      <c r="AF51" s="433"/>
      <c r="AG51" s="433"/>
      <c r="AH51" s="433"/>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row>
    <row r="52" spans="1:60" ht="13.8" thickBot="1" x14ac:dyDescent="0.3">
      <c r="A52" s="760"/>
      <c r="B52" s="787"/>
      <c r="C52" s="495" t="s">
        <v>1</v>
      </c>
      <c r="D52" s="460"/>
      <c r="E52" s="528"/>
      <c r="F52" s="529"/>
      <c r="G52" s="530"/>
      <c r="H52" s="254"/>
      <c r="I52" s="79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AJ52" s="433"/>
      <c r="AK52" s="433"/>
      <c r="AL52" s="433"/>
      <c r="AM52" s="433"/>
      <c r="AN52" s="433"/>
      <c r="AO52" s="433"/>
      <c r="AP52" s="433"/>
      <c r="AQ52" s="433"/>
      <c r="AR52" s="433"/>
      <c r="AS52" s="433"/>
      <c r="AT52" s="433"/>
      <c r="AU52" s="433"/>
      <c r="AV52" s="433"/>
      <c r="AW52" s="433"/>
      <c r="AX52" s="433"/>
      <c r="AY52" s="433"/>
      <c r="AZ52" s="433"/>
      <c r="BA52" s="433"/>
      <c r="BB52" s="433"/>
      <c r="BC52" s="433"/>
      <c r="BD52" s="433"/>
      <c r="BE52" s="433"/>
      <c r="BF52" s="433"/>
      <c r="BG52" s="433"/>
      <c r="BH52" s="433"/>
    </row>
    <row r="53" spans="1:60" ht="13.8" thickBot="1" x14ac:dyDescent="0.3">
      <c r="A53" s="760"/>
      <c r="B53" s="787"/>
      <c r="C53" s="453"/>
      <c r="D53" s="762" t="s">
        <v>95</v>
      </c>
      <c r="E53" s="763"/>
      <c r="F53" s="763"/>
      <c r="G53" s="763"/>
      <c r="H53" s="763"/>
      <c r="I53" s="793"/>
      <c r="J53" s="433"/>
      <c r="K53" s="433"/>
      <c r="L53" s="433"/>
      <c r="M53" s="433"/>
      <c r="N53" s="433"/>
      <c r="O53" s="433"/>
      <c r="P53" s="433"/>
      <c r="Q53" s="433"/>
      <c r="R53" s="433"/>
      <c r="S53" s="433"/>
      <c r="T53" s="433"/>
      <c r="U53" s="433"/>
      <c r="V53" s="433"/>
      <c r="W53" s="433"/>
      <c r="X53" s="433"/>
      <c r="Y53" s="433"/>
      <c r="Z53" s="433"/>
      <c r="AA53" s="433"/>
      <c r="AB53" s="433"/>
      <c r="AC53" s="433"/>
      <c r="AD53" s="433"/>
      <c r="AE53" s="433"/>
      <c r="AF53" s="433"/>
      <c r="AG53" s="433"/>
      <c r="AH53" s="433"/>
      <c r="AI53" s="433"/>
      <c r="AJ53" s="433"/>
      <c r="AK53" s="433"/>
      <c r="AL53" s="433"/>
      <c r="AM53" s="433"/>
      <c r="AN53" s="433"/>
      <c r="AO53" s="433"/>
      <c r="AP53" s="433"/>
      <c r="AQ53" s="433"/>
      <c r="AR53" s="433"/>
      <c r="AS53" s="433"/>
      <c r="AT53" s="433"/>
      <c r="AU53" s="433"/>
      <c r="AV53" s="433"/>
      <c r="AW53" s="433"/>
      <c r="AX53" s="433"/>
      <c r="AY53" s="433"/>
      <c r="AZ53" s="433"/>
      <c r="BA53" s="433"/>
      <c r="BB53" s="433"/>
      <c r="BC53" s="433"/>
      <c r="BD53" s="433"/>
      <c r="BE53" s="433"/>
      <c r="BF53" s="433"/>
      <c r="BG53" s="433"/>
      <c r="BH53" s="433"/>
    </row>
    <row r="54" spans="1:60" ht="13.95" customHeight="1" thickBot="1" x14ac:dyDescent="0.3">
      <c r="A54" s="760"/>
      <c r="B54" s="788"/>
      <c r="C54" s="503"/>
      <c r="D54" s="783" t="s">
        <v>384</v>
      </c>
      <c r="E54" s="784"/>
      <c r="F54" s="784"/>
      <c r="G54" s="784"/>
      <c r="H54" s="785"/>
      <c r="I54" s="793"/>
      <c r="P54" s="433"/>
      <c r="Q54" s="433"/>
      <c r="R54" s="433"/>
      <c r="S54" s="433"/>
      <c r="T54" s="433"/>
      <c r="U54" s="433"/>
      <c r="V54" s="433"/>
      <c r="W54" s="433"/>
      <c r="X54" s="433"/>
      <c r="Y54" s="433"/>
      <c r="Z54" s="433"/>
      <c r="AA54" s="433"/>
      <c r="AB54" s="433"/>
      <c r="AC54" s="433"/>
      <c r="AD54" s="433"/>
      <c r="AE54" s="433"/>
      <c r="AF54" s="433"/>
      <c r="AG54" s="433"/>
      <c r="AH54" s="433"/>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row>
    <row r="55" spans="1:60" ht="13.8" thickBot="1" x14ac:dyDescent="0.3">
      <c r="A55" s="760"/>
      <c r="B55" s="531" t="s">
        <v>386</v>
      </c>
      <c r="C55" s="465"/>
      <c r="D55" s="507" t="s">
        <v>92</v>
      </c>
      <c r="E55" s="508" t="s">
        <v>93</v>
      </c>
      <c r="F55" s="509" t="s">
        <v>19</v>
      </c>
      <c r="G55" s="510" t="s">
        <v>97</v>
      </c>
      <c r="H55" s="510" t="s">
        <v>364</v>
      </c>
      <c r="I55" s="793"/>
      <c r="P55" s="433"/>
      <c r="Q55" s="433"/>
      <c r="R55" s="433"/>
      <c r="S55" s="433"/>
      <c r="T55" s="433"/>
      <c r="U55" s="433"/>
      <c r="V55" s="433"/>
      <c r="W55" s="433"/>
      <c r="X55" s="433"/>
      <c r="Y55" s="433"/>
      <c r="Z55" s="433"/>
      <c r="AA55" s="433"/>
      <c r="AB55" s="433"/>
      <c r="AC55" s="433"/>
      <c r="AD55" s="433"/>
      <c r="AE55" s="433"/>
      <c r="AF55" s="433"/>
      <c r="AG55" s="433"/>
      <c r="AH55" s="433"/>
      <c r="AI55" s="433"/>
      <c r="AJ55" s="433"/>
      <c r="AK55" s="433"/>
      <c r="AL55" s="433"/>
      <c r="AM55" s="433"/>
      <c r="AN55" s="433"/>
      <c r="AO55" s="433"/>
      <c r="AP55" s="433"/>
      <c r="AQ55" s="433"/>
      <c r="AR55" s="433"/>
      <c r="AS55" s="433"/>
      <c r="AT55" s="433"/>
      <c r="AU55" s="433"/>
      <c r="AV55" s="433"/>
      <c r="AW55" s="433"/>
      <c r="AX55" s="433"/>
      <c r="AY55" s="433"/>
      <c r="AZ55" s="433"/>
      <c r="BA55" s="433"/>
      <c r="BB55" s="433"/>
      <c r="BC55" s="433"/>
      <c r="BD55" s="433"/>
      <c r="BE55" s="433"/>
      <c r="BF55" s="433"/>
      <c r="BG55" s="433"/>
      <c r="BH55" s="433"/>
    </row>
    <row r="56" spans="1:60" ht="48" customHeight="1" thickBot="1" x14ac:dyDescent="0.3">
      <c r="A56" s="760"/>
      <c r="B56" s="789" t="s">
        <v>103</v>
      </c>
      <c r="C56" s="511" t="s">
        <v>0</v>
      </c>
      <c r="D56" s="532" t="s">
        <v>104</v>
      </c>
      <c r="E56" s="533">
        <v>0.6</v>
      </c>
      <c r="F56" s="534">
        <v>0.65</v>
      </c>
      <c r="G56" s="534">
        <v>0.65</v>
      </c>
      <c r="H56" s="534">
        <v>0.65</v>
      </c>
      <c r="I56" s="793"/>
      <c r="P56" s="433"/>
      <c r="Q56" s="433"/>
      <c r="R56" s="433"/>
      <c r="S56" s="433"/>
      <c r="T56" s="433"/>
      <c r="U56" s="433"/>
      <c r="V56" s="433"/>
      <c r="W56" s="433"/>
      <c r="X56" s="433"/>
      <c r="Y56" s="433"/>
      <c r="Z56" s="433"/>
      <c r="AA56" s="433"/>
      <c r="AB56" s="433"/>
      <c r="AC56" s="433"/>
      <c r="AD56" s="433"/>
      <c r="AE56" s="433"/>
      <c r="AF56" s="433"/>
      <c r="AG56" s="433"/>
      <c r="AH56" s="433"/>
      <c r="AI56" s="433"/>
      <c r="AJ56" s="433"/>
      <c r="AK56" s="433"/>
      <c r="AL56" s="433"/>
      <c r="AM56" s="433"/>
      <c r="AN56" s="433"/>
      <c r="AO56" s="433"/>
      <c r="AP56" s="433"/>
      <c r="AQ56" s="433"/>
      <c r="AR56" s="433"/>
      <c r="AS56" s="433"/>
      <c r="AT56" s="433"/>
      <c r="AU56" s="433"/>
      <c r="AV56" s="433"/>
      <c r="AW56" s="433"/>
      <c r="AX56" s="433"/>
      <c r="AY56" s="433"/>
      <c r="AZ56" s="433"/>
      <c r="BA56" s="433"/>
      <c r="BB56" s="433"/>
      <c r="BC56" s="433"/>
      <c r="BD56" s="433"/>
      <c r="BE56" s="433"/>
      <c r="BF56" s="433"/>
      <c r="BG56" s="433"/>
      <c r="BH56" s="433"/>
    </row>
    <row r="57" spans="1:60" ht="13.8" thickBot="1" x14ac:dyDescent="0.3">
      <c r="A57" s="760"/>
      <c r="B57" s="790"/>
      <c r="C57" s="495" t="s">
        <v>1</v>
      </c>
      <c r="D57" s="468"/>
      <c r="E57" s="535">
        <v>0.97099999999999997</v>
      </c>
      <c r="F57" s="536">
        <v>1</v>
      </c>
      <c r="G57" s="572"/>
      <c r="H57" s="245" t="s">
        <v>444</v>
      </c>
      <c r="I57" s="793"/>
      <c r="P57" s="433"/>
      <c r="Q57" s="433"/>
      <c r="R57" s="433"/>
      <c r="S57" s="433"/>
      <c r="T57" s="433"/>
      <c r="U57" s="433"/>
      <c r="V57" s="433"/>
      <c r="W57" s="433"/>
      <c r="X57" s="433"/>
      <c r="Y57" s="433"/>
      <c r="Z57" s="433"/>
      <c r="AA57" s="433"/>
      <c r="AB57" s="433"/>
      <c r="AC57" s="433"/>
      <c r="AD57" s="433"/>
      <c r="AE57" s="433"/>
      <c r="AF57" s="433"/>
      <c r="AG57" s="433"/>
      <c r="AH57" s="433"/>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row>
    <row r="58" spans="1:60" ht="13.8" thickBot="1" x14ac:dyDescent="0.3">
      <c r="A58" s="760"/>
      <c r="B58" s="790"/>
      <c r="C58" s="453"/>
      <c r="D58" s="762" t="s">
        <v>95</v>
      </c>
      <c r="E58" s="763"/>
      <c r="F58" s="763"/>
      <c r="G58" s="763"/>
      <c r="H58" s="763"/>
      <c r="I58" s="793"/>
      <c r="P58" s="433"/>
      <c r="Q58" s="433"/>
      <c r="R58" s="433"/>
      <c r="S58" s="433"/>
      <c r="T58" s="433"/>
      <c r="U58" s="433"/>
      <c r="V58" s="433"/>
      <c r="W58" s="433"/>
      <c r="X58" s="433"/>
      <c r="Y58" s="433"/>
      <c r="Z58" s="433"/>
      <c r="AA58" s="433"/>
      <c r="AB58" s="433"/>
      <c r="AC58" s="433"/>
      <c r="AD58" s="433"/>
      <c r="AE58" s="433"/>
      <c r="AF58" s="433"/>
      <c r="AG58" s="433"/>
      <c r="AH58" s="433"/>
      <c r="AI58" s="433"/>
      <c r="AJ58" s="433"/>
      <c r="AK58" s="433"/>
      <c r="AL58" s="433"/>
      <c r="AM58" s="433"/>
      <c r="AN58" s="433"/>
      <c r="AO58" s="433"/>
      <c r="AP58" s="433"/>
      <c r="AQ58" s="433"/>
      <c r="AR58" s="433"/>
      <c r="AS58" s="433"/>
      <c r="AT58" s="433"/>
      <c r="AU58" s="433"/>
      <c r="AV58" s="433"/>
      <c r="AW58" s="433"/>
      <c r="AX58" s="433"/>
      <c r="AY58" s="433"/>
      <c r="AZ58" s="433"/>
      <c r="BA58" s="433"/>
      <c r="BB58" s="433"/>
      <c r="BC58" s="433"/>
      <c r="BD58" s="433"/>
      <c r="BE58" s="433"/>
      <c r="BF58" s="433"/>
      <c r="BG58" s="433"/>
      <c r="BH58" s="433"/>
    </row>
    <row r="59" spans="1:60" ht="18" customHeight="1" thickBot="1" x14ac:dyDescent="0.3">
      <c r="A59" s="761"/>
      <c r="B59" s="791"/>
      <c r="C59" s="453"/>
      <c r="D59" s="783" t="s">
        <v>215</v>
      </c>
      <c r="E59" s="784"/>
      <c r="F59" s="784"/>
      <c r="G59" s="784"/>
      <c r="H59" s="785"/>
      <c r="I59" s="794"/>
      <c r="P59" s="433"/>
      <c r="Q59" s="433"/>
      <c r="R59" s="433"/>
      <c r="S59" s="433"/>
      <c r="T59" s="433"/>
      <c r="U59" s="433"/>
      <c r="V59" s="433"/>
      <c r="W59" s="433"/>
      <c r="X59" s="433"/>
      <c r="Y59" s="433"/>
      <c r="Z59" s="433"/>
      <c r="AA59" s="433"/>
      <c r="AB59" s="433"/>
      <c r="AC59" s="433"/>
      <c r="AD59" s="433"/>
      <c r="AE59" s="433"/>
      <c r="AF59" s="433"/>
      <c r="AG59" s="433"/>
      <c r="AH59" s="433"/>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row>
    <row r="60" spans="1:60" ht="13.8" thickBot="1" x14ac:dyDescent="0.3">
      <c r="A60" s="434" t="s">
        <v>140</v>
      </c>
      <c r="B60" s="537" t="s">
        <v>141</v>
      </c>
      <c r="C60" s="538"/>
      <c r="D60" s="538" t="s">
        <v>142</v>
      </c>
      <c r="E60" s="538" t="s">
        <v>143</v>
      </c>
      <c r="F60" s="538" t="s">
        <v>144</v>
      </c>
      <c r="G60" s="803" t="s">
        <v>145</v>
      </c>
      <c r="H60" s="804"/>
      <c r="I60" s="538"/>
      <c r="P60" s="433"/>
      <c r="Q60" s="433"/>
      <c r="R60" s="433"/>
      <c r="S60" s="433"/>
      <c r="T60" s="433"/>
      <c r="U60" s="433"/>
      <c r="V60" s="433"/>
      <c r="W60" s="433"/>
      <c r="X60" s="433"/>
      <c r="Y60" s="433"/>
      <c r="Z60" s="433"/>
      <c r="AA60" s="433"/>
      <c r="AB60" s="433"/>
      <c r="AC60" s="433"/>
      <c r="AD60" s="433"/>
      <c r="AE60" s="433"/>
      <c r="AF60" s="433"/>
      <c r="AG60" s="433"/>
      <c r="AH60" s="433"/>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row>
    <row r="61" spans="1:60" ht="13.8" thickBot="1" x14ac:dyDescent="0.3">
      <c r="A61" s="539"/>
      <c r="B61" s="540">
        <v>9570000</v>
      </c>
      <c r="C61" s="39"/>
      <c r="D61" s="39">
        <v>0</v>
      </c>
      <c r="E61" s="541">
        <v>0</v>
      </c>
      <c r="F61" s="542">
        <f>SUM(B61:E61)</f>
        <v>9570000</v>
      </c>
      <c r="G61" s="543">
        <v>1</v>
      </c>
      <c r="H61" s="544"/>
      <c r="I61" s="545"/>
      <c r="P61" s="433"/>
      <c r="Q61" s="433"/>
      <c r="R61" s="433"/>
      <c r="S61" s="433"/>
      <c r="T61" s="433"/>
      <c r="U61" s="433"/>
      <c r="V61" s="433"/>
      <c r="W61" s="433"/>
      <c r="X61" s="433"/>
      <c r="Y61" s="433"/>
      <c r="Z61" s="433"/>
      <c r="AA61" s="433"/>
      <c r="AB61" s="433"/>
      <c r="AC61" s="433"/>
      <c r="AD61" s="433"/>
      <c r="AE61" s="433"/>
      <c r="AF61" s="433"/>
      <c r="AG61" s="433"/>
      <c r="AH61" s="433"/>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row>
    <row r="62" spans="1:60" ht="13.8" thickBot="1" x14ac:dyDescent="0.3">
      <c r="A62" s="434" t="s">
        <v>3</v>
      </c>
      <c r="B62" s="538" t="s">
        <v>4</v>
      </c>
      <c r="C62" s="546"/>
      <c r="D62" s="547"/>
      <c r="E62" s="548"/>
      <c r="F62" s="548"/>
      <c r="G62" s="548"/>
      <c r="H62" s="548"/>
      <c r="I62" s="549"/>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row>
    <row r="63" spans="1:60" ht="46.2" thickBot="1" x14ac:dyDescent="0.3">
      <c r="A63" s="539"/>
      <c r="B63" s="69" t="s">
        <v>387</v>
      </c>
      <c r="C63" s="430"/>
      <c r="D63" s="550"/>
      <c r="E63" s="551"/>
      <c r="F63" s="551"/>
      <c r="G63" s="551"/>
      <c r="H63" s="551"/>
      <c r="I63" s="552"/>
      <c r="P63" s="433"/>
      <c r="Q63" s="433"/>
      <c r="R63" s="433"/>
      <c r="S63" s="433"/>
      <c r="T63" s="433"/>
      <c r="U63" s="433"/>
      <c r="V63" s="433"/>
      <c r="W63" s="433"/>
      <c r="X63" s="433"/>
      <c r="Y63" s="433"/>
      <c r="Z63" s="433"/>
      <c r="AA63" s="433"/>
      <c r="AB63" s="433"/>
      <c r="AC63" s="433"/>
      <c r="AD63" s="433"/>
      <c r="AE63" s="433"/>
      <c r="AF63" s="433"/>
      <c r="AG63" s="433"/>
      <c r="AH63" s="433"/>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row>
    <row r="64" spans="1:60" ht="13.8" thickBot="1" x14ac:dyDescent="0.3">
      <c r="A64" s="430"/>
      <c r="B64" s="430"/>
      <c r="C64" s="430"/>
      <c r="D64" s="430"/>
      <c r="E64" s="430"/>
      <c r="F64" s="430"/>
      <c r="G64" s="430"/>
      <c r="H64" s="430"/>
      <c r="I64" s="430"/>
      <c r="P64" s="433"/>
      <c r="Q64" s="433"/>
      <c r="R64" s="433"/>
      <c r="S64" s="433"/>
      <c r="T64" s="433"/>
      <c r="U64" s="433"/>
      <c r="V64" s="433"/>
      <c r="W64" s="433"/>
      <c r="X64" s="433"/>
      <c r="Y64" s="433"/>
      <c r="Z64" s="433"/>
      <c r="AA64" s="433"/>
      <c r="AB64" s="433"/>
      <c r="AC64" s="433"/>
      <c r="AD64" s="433"/>
      <c r="AE64" s="433"/>
      <c r="AF64" s="433"/>
      <c r="AG64" s="433"/>
      <c r="AH64" s="433"/>
      <c r="AI64" s="433"/>
      <c r="AJ64" s="433"/>
      <c r="AK64" s="433"/>
      <c r="AL64" s="433"/>
      <c r="AM64" s="433"/>
      <c r="AN64" s="433"/>
      <c r="AO64" s="433"/>
      <c r="AP64" s="433"/>
      <c r="AQ64" s="433"/>
      <c r="AR64" s="433"/>
      <c r="AS64" s="433"/>
      <c r="AT64" s="433"/>
      <c r="AU64" s="433"/>
      <c r="AV64" s="433"/>
      <c r="AW64" s="433"/>
      <c r="AX64" s="433"/>
      <c r="AY64" s="433"/>
      <c r="AZ64" s="433"/>
      <c r="BA64" s="433"/>
      <c r="BB64" s="433"/>
      <c r="BC64" s="433"/>
      <c r="BD64" s="433"/>
      <c r="BE64" s="433"/>
      <c r="BF64" s="433"/>
      <c r="BG64" s="433"/>
      <c r="BH64" s="433"/>
    </row>
    <row r="65" spans="1:60" ht="13.8" thickBot="1" x14ac:dyDescent="0.3">
      <c r="A65" s="553" t="s">
        <v>5</v>
      </c>
      <c r="B65" s="465" t="s">
        <v>10</v>
      </c>
      <c r="C65" s="554"/>
      <c r="D65" s="466" t="s">
        <v>92</v>
      </c>
      <c r="E65" s="466" t="s">
        <v>93</v>
      </c>
      <c r="F65" s="466" t="s">
        <v>19</v>
      </c>
      <c r="G65" s="494" t="s">
        <v>97</v>
      </c>
      <c r="H65" s="473" t="s">
        <v>364</v>
      </c>
      <c r="I65" s="488" t="s">
        <v>6</v>
      </c>
      <c r="P65" s="433"/>
      <c r="Q65" s="433"/>
      <c r="R65" s="433"/>
      <c r="S65" s="433"/>
      <c r="T65" s="433"/>
      <c r="U65" s="433"/>
      <c r="V65" s="433"/>
      <c r="W65" s="433"/>
      <c r="X65" s="433"/>
      <c r="Y65" s="433"/>
      <c r="Z65" s="433"/>
      <c r="AA65" s="433"/>
      <c r="AB65" s="433"/>
      <c r="AC65" s="433"/>
      <c r="AD65" s="433"/>
      <c r="AE65" s="433"/>
      <c r="AF65" s="433"/>
      <c r="AG65" s="433"/>
      <c r="AH65" s="433"/>
      <c r="AI65" s="433"/>
      <c r="AJ65" s="433"/>
      <c r="AK65" s="433"/>
      <c r="AL65" s="433"/>
      <c r="AM65" s="433"/>
      <c r="AN65" s="433"/>
      <c r="AO65" s="433"/>
      <c r="AP65" s="433"/>
      <c r="AQ65" s="433"/>
      <c r="AR65" s="433"/>
      <c r="AS65" s="433"/>
      <c r="AT65" s="433"/>
      <c r="AU65" s="433"/>
      <c r="AV65" s="433"/>
      <c r="AW65" s="433"/>
      <c r="AX65" s="433"/>
      <c r="AY65" s="433"/>
      <c r="AZ65" s="433"/>
      <c r="BA65" s="433"/>
      <c r="BB65" s="433"/>
      <c r="BC65" s="433"/>
      <c r="BD65" s="433"/>
      <c r="BE65" s="433"/>
      <c r="BF65" s="433"/>
      <c r="BG65" s="433"/>
      <c r="BH65" s="433"/>
    </row>
    <row r="66" spans="1:60" ht="93" customHeight="1" thickBot="1" x14ac:dyDescent="0.3">
      <c r="A66" s="555" t="s">
        <v>261</v>
      </c>
      <c r="B66" s="805" t="s">
        <v>388</v>
      </c>
      <c r="C66" s="511" t="s">
        <v>0</v>
      </c>
      <c r="D66" s="19" t="s">
        <v>172</v>
      </c>
      <c r="E66" s="500" t="s">
        <v>173</v>
      </c>
      <c r="F66" s="503" t="s">
        <v>125</v>
      </c>
      <c r="G66" s="19" t="s">
        <v>389</v>
      </c>
      <c r="H66" s="556" t="s">
        <v>461</v>
      </c>
      <c r="I66" s="806" t="s">
        <v>174</v>
      </c>
      <c r="P66" s="433"/>
      <c r="Q66" s="433"/>
      <c r="R66" s="433"/>
      <c r="S66" s="433"/>
      <c r="T66" s="433"/>
      <c r="U66" s="433"/>
      <c r="V66" s="433"/>
      <c r="W66" s="433"/>
      <c r="X66" s="433"/>
      <c r="Y66" s="433"/>
      <c r="Z66" s="433"/>
      <c r="AA66" s="433"/>
      <c r="AB66" s="433"/>
      <c r="AC66" s="433"/>
      <c r="AD66" s="433"/>
      <c r="AE66" s="433"/>
      <c r="AF66" s="433"/>
      <c r="AG66" s="433"/>
      <c r="AH66" s="433"/>
      <c r="AI66" s="433"/>
      <c r="AJ66" s="433"/>
      <c r="AK66" s="433"/>
      <c r="AL66" s="433"/>
      <c r="AM66" s="433"/>
      <c r="AN66" s="433"/>
      <c r="AO66" s="433"/>
      <c r="AP66" s="433"/>
      <c r="AQ66" s="433"/>
      <c r="AR66" s="433"/>
      <c r="AS66" s="433"/>
      <c r="AT66" s="433"/>
      <c r="AU66" s="433"/>
      <c r="AV66" s="433"/>
      <c r="AW66" s="433"/>
      <c r="AX66" s="433"/>
      <c r="AY66" s="433"/>
      <c r="AZ66" s="433"/>
      <c r="BA66" s="433"/>
      <c r="BB66" s="433"/>
      <c r="BC66" s="433"/>
      <c r="BD66" s="433"/>
      <c r="BE66" s="433"/>
      <c r="BF66" s="433"/>
      <c r="BG66" s="433"/>
      <c r="BH66" s="433"/>
    </row>
    <row r="67" spans="1:60" ht="102" customHeight="1" thickBot="1" x14ac:dyDescent="0.3">
      <c r="A67" s="557"/>
      <c r="B67" s="805"/>
      <c r="C67" s="495" t="s">
        <v>1</v>
      </c>
      <c r="D67" s="468"/>
      <c r="E67" s="481" t="s">
        <v>263</v>
      </c>
      <c r="F67" s="481" t="s">
        <v>390</v>
      </c>
      <c r="G67" s="245" t="s">
        <v>449</v>
      </c>
      <c r="H67" s="245" t="s">
        <v>451</v>
      </c>
      <c r="I67" s="807"/>
      <c r="P67" s="433"/>
      <c r="Q67" s="433"/>
      <c r="R67" s="433"/>
      <c r="S67" s="433"/>
      <c r="T67" s="433"/>
      <c r="U67" s="433"/>
      <c r="V67" s="433"/>
      <c r="W67" s="433"/>
      <c r="X67" s="433"/>
      <c r="Y67" s="433"/>
      <c r="Z67" s="433"/>
      <c r="AA67" s="433"/>
      <c r="AB67" s="433"/>
      <c r="AC67" s="433"/>
      <c r="AD67" s="433"/>
      <c r="AE67" s="433"/>
      <c r="AF67" s="433"/>
      <c r="AG67" s="433"/>
      <c r="AH67" s="433"/>
      <c r="AI67" s="433"/>
      <c r="AJ67" s="433"/>
      <c r="AK67" s="433"/>
      <c r="AL67" s="433"/>
      <c r="AM67" s="433"/>
      <c r="AN67" s="433"/>
      <c r="AO67" s="433"/>
      <c r="AP67" s="433"/>
      <c r="AQ67" s="433"/>
      <c r="AR67" s="433"/>
      <c r="AS67" s="433"/>
      <c r="AT67" s="433"/>
      <c r="AU67" s="433"/>
      <c r="AV67" s="433"/>
      <c r="AW67" s="433"/>
      <c r="AX67" s="433"/>
      <c r="AY67" s="433"/>
      <c r="AZ67" s="433"/>
      <c r="BA67" s="433"/>
      <c r="BB67" s="433"/>
      <c r="BC67" s="433"/>
      <c r="BD67" s="433"/>
      <c r="BE67" s="433"/>
      <c r="BF67" s="433"/>
      <c r="BG67" s="433"/>
      <c r="BH67" s="433"/>
    </row>
    <row r="68" spans="1:60" ht="13.8" thickBot="1" x14ac:dyDescent="0.3">
      <c r="A68" s="557"/>
      <c r="B68" s="805"/>
      <c r="C68" s="453"/>
      <c r="D68" s="762" t="s">
        <v>95</v>
      </c>
      <c r="E68" s="763"/>
      <c r="F68" s="763"/>
      <c r="G68" s="763"/>
      <c r="H68" s="763"/>
      <c r="I68" s="807"/>
      <c r="P68" s="433"/>
      <c r="Q68" s="433"/>
      <c r="R68" s="433"/>
      <c r="S68" s="433"/>
      <c r="T68" s="433"/>
      <c r="U68" s="433"/>
      <c r="V68" s="433"/>
      <c r="W68" s="433"/>
      <c r="X68" s="433"/>
      <c r="Y68" s="433"/>
      <c r="Z68" s="433"/>
      <c r="AA68" s="433"/>
      <c r="AB68" s="433"/>
      <c r="AC68" s="433"/>
      <c r="AD68" s="433"/>
      <c r="AE68" s="433"/>
      <c r="AF68" s="433"/>
      <c r="AG68" s="433"/>
      <c r="AH68" s="433"/>
      <c r="AI68" s="433"/>
      <c r="AJ68" s="433"/>
      <c r="AK68" s="433"/>
      <c r="AL68" s="433"/>
      <c r="AM68" s="433"/>
      <c r="AN68" s="433"/>
      <c r="AO68" s="433"/>
      <c r="AP68" s="433"/>
      <c r="AQ68" s="433"/>
      <c r="AR68" s="433"/>
      <c r="AS68" s="433"/>
      <c r="AT68" s="433"/>
      <c r="AU68" s="433"/>
      <c r="AV68" s="433"/>
      <c r="AW68" s="433"/>
      <c r="AX68" s="433"/>
      <c r="AY68" s="433"/>
      <c r="AZ68" s="433"/>
      <c r="BA68" s="433"/>
      <c r="BB68" s="433"/>
      <c r="BC68" s="433"/>
      <c r="BD68" s="433"/>
      <c r="BE68" s="433"/>
      <c r="BF68" s="433"/>
      <c r="BG68" s="433"/>
      <c r="BH68" s="433"/>
    </row>
    <row r="69" spans="1:60" ht="25.5" customHeight="1" thickBot="1" x14ac:dyDescent="0.3">
      <c r="A69" s="557"/>
      <c r="B69" s="805"/>
      <c r="C69" s="453"/>
      <c r="D69" s="783" t="s">
        <v>391</v>
      </c>
      <c r="E69" s="784"/>
      <c r="F69" s="784"/>
      <c r="G69" s="784"/>
      <c r="H69" s="784"/>
      <c r="I69" s="807"/>
      <c r="P69" s="433"/>
      <c r="Q69" s="433"/>
      <c r="R69" s="433"/>
      <c r="S69" s="433"/>
      <c r="T69" s="433"/>
      <c r="U69" s="433"/>
      <c r="V69" s="433"/>
      <c r="W69" s="433"/>
      <c r="X69" s="433"/>
      <c r="Y69" s="433"/>
      <c r="Z69" s="433"/>
      <c r="AA69" s="433"/>
      <c r="AB69" s="433"/>
      <c r="AC69" s="433"/>
      <c r="AD69" s="433"/>
      <c r="AE69" s="433"/>
      <c r="AF69" s="433"/>
      <c r="AG69" s="433"/>
      <c r="AH69" s="433"/>
      <c r="AI69" s="433"/>
      <c r="AJ69" s="433"/>
      <c r="AK69" s="433"/>
      <c r="AL69" s="433"/>
      <c r="AM69" s="433"/>
      <c r="AN69" s="433"/>
      <c r="AO69" s="433"/>
      <c r="AP69" s="433"/>
      <c r="AQ69" s="433"/>
      <c r="AR69" s="433"/>
      <c r="AS69" s="433"/>
      <c r="AT69" s="433"/>
      <c r="AU69" s="433"/>
      <c r="AV69" s="433"/>
      <c r="AW69" s="433"/>
      <c r="AX69" s="433"/>
      <c r="AY69" s="433"/>
      <c r="AZ69" s="433"/>
      <c r="BA69" s="433"/>
      <c r="BB69" s="433"/>
      <c r="BC69" s="433"/>
      <c r="BD69" s="433"/>
      <c r="BE69" s="433"/>
      <c r="BF69" s="433"/>
      <c r="BG69" s="433"/>
      <c r="BH69" s="433"/>
    </row>
    <row r="70" spans="1:60" ht="13.8" thickBot="1" x14ac:dyDescent="0.3">
      <c r="A70" s="557"/>
      <c r="B70" s="465" t="s">
        <v>11</v>
      </c>
      <c r="C70" s="465"/>
      <c r="D70" s="508" t="s">
        <v>92</v>
      </c>
      <c r="E70" s="508" t="s">
        <v>93</v>
      </c>
      <c r="F70" s="509" t="s">
        <v>19</v>
      </c>
      <c r="G70" s="473" t="s">
        <v>97</v>
      </c>
      <c r="H70" s="509" t="s">
        <v>364</v>
      </c>
      <c r="I70" s="807"/>
      <c r="J70" s="433"/>
      <c r="K70" s="433"/>
      <c r="L70" s="433"/>
      <c r="M70" s="433"/>
      <c r="N70" s="433"/>
      <c r="O70" s="433"/>
      <c r="P70" s="433"/>
      <c r="Q70" s="433"/>
      <c r="R70" s="433"/>
      <c r="S70" s="433"/>
      <c r="T70" s="433"/>
      <c r="U70" s="433"/>
      <c r="V70" s="433"/>
      <c r="W70" s="433"/>
      <c r="X70" s="433"/>
      <c r="Y70" s="433"/>
      <c r="Z70" s="433"/>
      <c r="AA70" s="433"/>
      <c r="AB70" s="433"/>
      <c r="AC70" s="433"/>
      <c r="AD70" s="433"/>
      <c r="AE70" s="433"/>
      <c r="AF70" s="433"/>
      <c r="AG70" s="433"/>
      <c r="AH70" s="433"/>
      <c r="AI70" s="433"/>
      <c r="AJ70" s="433"/>
      <c r="AK70" s="433"/>
      <c r="AL70" s="433"/>
      <c r="AM70" s="433"/>
      <c r="AN70" s="433"/>
      <c r="AO70" s="433"/>
      <c r="AP70" s="433"/>
      <c r="AQ70" s="433"/>
      <c r="AR70" s="433"/>
      <c r="AS70" s="433"/>
      <c r="AT70" s="433"/>
      <c r="AU70" s="433"/>
      <c r="AV70" s="433"/>
      <c r="AW70" s="433"/>
      <c r="AX70" s="433"/>
      <c r="AY70" s="433"/>
      <c r="AZ70" s="433"/>
      <c r="BA70" s="433"/>
      <c r="BB70" s="433"/>
      <c r="BC70" s="433"/>
      <c r="BD70" s="433"/>
      <c r="BE70" s="433"/>
      <c r="BF70" s="433"/>
      <c r="BG70" s="433"/>
      <c r="BH70" s="433"/>
    </row>
    <row r="71" spans="1:60" ht="23.4" thickBot="1" x14ac:dyDescent="0.3">
      <c r="A71" s="557"/>
      <c r="B71" s="799" t="s">
        <v>177</v>
      </c>
      <c r="C71" s="495" t="s">
        <v>0</v>
      </c>
      <c r="D71" s="558">
        <v>0</v>
      </c>
      <c r="E71" s="559" t="s">
        <v>265</v>
      </c>
      <c r="F71" s="560" t="s">
        <v>392</v>
      </c>
      <c r="G71" s="558" t="s">
        <v>393</v>
      </c>
      <c r="H71" s="560"/>
      <c r="I71" s="807"/>
      <c r="J71" s="433"/>
      <c r="K71" s="433"/>
      <c r="L71" s="433"/>
      <c r="M71" s="433"/>
      <c r="N71" s="433"/>
      <c r="O71" s="433"/>
      <c r="P71" s="433"/>
      <c r="Q71" s="433"/>
      <c r="R71" s="433"/>
      <c r="S71" s="433"/>
      <c r="T71" s="433"/>
      <c r="U71" s="433"/>
      <c r="V71" s="433"/>
      <c r="W71" s="433"/>
      <c r="X71" s="433"/>
      <c r="Y71" s="433"/>
      <c r="Z71" s="433"/>
      <c r="AA71" s="433"/>
      <c r="AB71" s="433"/>
      <c r="AC71" s="433"/>
      <c r="AD71" s="433"/>
      <c r="AE71" s="433"/>
      <c r="AF71" s="433"/>
      <c r="AG71" s="433"/>
      <c r="AH71" s="433"/>
      <c r="AI71" s="433"/>
      <c r="AJ71" s="433"/>
      <c r="AK71" s="433"/>
      <c r="AL71" s="433"/>
      <c r="AM71" s="433"/>
      <c r="AN71" s="433"/>
      <c r="AO71" s="433"/>
      <c r="AP71" s="433"/>
      <c r="AQ71" s="433"/>
      <c r="AR71" s="433"/>
      <c r="AS71" s="433"/>
      <c r="AT71" s="433"/>
      <c r="AU71" s="433"/>
      <c r="AV71" s="433"/>
      <c r="AW71" s="433"/>
      <c r="AX71" s="433"/>
      <c r="AY71" s="433"/>
      <c r="AZ71" s="433"/>
      <c r="BA71" s="433"/>
      <c r="BB71" s="433"/>
      <c r="BC71" s="433"/>
      <c r="BD71" s="433"/>
      <c r="BE71" s="433"/>
      <c r="BF71" s="433"/>
      <c r="BG71" s="433"/>
      <c r="BH71" s="433"/>
    </row>
    <row r="72" spans="1:60" ht="57.6" thickBot="1" x14ac:dyDescent="0.3">
      <c r="A72" s="557"/>
      <c r="B72" s="799"/>
      <c r="C72" s="495" t="s">
        <v>1</v>
      </c>
      <c r="D72" s="468"/>
      <c r="E72" s="192" t="s">
        <v>266</v>
      </c>
      <c r="F72" s="192" t="s">
        <v>394</v>
      </c>
      <c r="G72" s="254"/>
      <c r="H72" s="254"/>
      <c r="I72" s="807"/>
      <c r="J72" s="433"/>
      <c r="K72" s="433"/>
      <c r="L72" s="433"/>
      <c r="M72" s="433"/>
      <c r="N72" s="433"/>
      <c r="O72" s="433"/>
      <c r="P72" s="433"/>
      <c r="Q72" s="433"/>
      <c r="R72" s="433"/>
      <c r="S72" s="433"/>
      <c r="T72" s="433"/>
      <c r="U72" s="433"/>
      <c r="V72" s="433"/>
      <c r="W72" s="433"/>
      <c r="X72" s="433"/>
      <c r="Y72" s="433"/>
      <c r="Z72" s="433"/>
      <c r="AA72" s="433"/>
      <c r="AB72" s="433"/>
      <c r="AC72" s="433"/>
      <c r="AD72" s="433"/>
      <c r="AE72" s="433"/>
      <c r="AF72" s="433"/>
      <c r="AG72" s="433"/>
      <c r="AH72" s="433"/>
      <c r="AI72" s="433"/>
      <c r="AJ72" s="433"/>
      <c r="AK72" s="433"/>
      <c r="AL72" s="433"/>
      <c r="AM72" s="433"/>
      <c r="AN72" s="433"/>
      <c r="AO72" s="433"/>
      <c r="AP72" s="433"/>
      <c r="AQ72" s="433"/>
      <c r="AR72" s="433"/>
      <c r="AS72" s="433"/>
      <c r="AT72" s="433"/>
      <c r="AU72" s="433"/>
      <c r="AV72" s="433"/>
      <c r="AW72" s="433"/>
      <c r="AX72" s="433"/>
      <c r="AY72" s="433"/>
      <c r="AZ72" s="433"/>
      <c r="BA72" s="433"/>
      <c r="BB72" s="433"/>
      <c r="BC72" s="433"/>
      <c r="BD72" s="433"/>
      <c r="BE72" s="433"/>
      <c r="BF72" s="433"/>
      <c r="BG72" s="433"/>
      <c r="BH72" s="433"/>
    </row>
    <row r="73" spans="1:60" ht="13.8" thickBot="1" x14ac:dyDescent="0.3">
      <c r="A73" s="557"/>
      <c r="B73" s="799"/>
      <c r="C73" s="453"/>
      <c r="D73" s="762" t="s">
        <v>95</v>
      </c>
      <c r="E73" s="763"/>
      <c r="F73" s="763"/>
      <c r="G73" s="763"/>
      <c r="H73" s="763"/>
      <c r="I73" s="807"/>
      <c r="J73" s="433"/>
      <c r="K73" s="433"/>
      <c r="L73" s="433"/>
      <c r="M73" s="433"/>
      <c r="N73" s="433"/>
      <c r="O73" s="433"/>
      <c r="P73" s="433"/>
      <c r="Q73" s="433"/>
      <c r="R73" s="433"/>
      <c r="S73" s="433"/>
      <c r="T73" s="433"/>
      <c r="U73" s="433"/>
      <c r="V73" s="433"/>
      <c r="W73" s="433"/>
      <c r="X73" s="433"/>
      <c r="Y73" s="433"/>
      <c r="Z73" s="433"/>
      <c r="AA73" s="433"/>
      <c r="AB73" s="433"/>
      <c r="AC73" s="433"/>
      <c r="AD73" s="433"/>
      <c r="AE73" s="433"/>
      <c r="AF73" s="433"/>
      <c r="AG73" s="433"/>
      <c r="AH73" s="433"/>
      <c r="AI73" s="433"/>
      <c r="AJ73" s="433"/>
      <c r="AK73" s="433"/>
      <c r="AL73" s="433"/>
      <c r="AM73" s="433"/>
      <c r="AN73" s="433"/>
      <c r="AO73" s="433"/>
      <c r="AP73" s="433"/>
      <c r="AQ73" s="433"/>
      <c r="AR73" s="433"/>
      <c r="AS73" s="433"/>
      <c r="AT73" s="433"/>
      <c r="AU73" s="433"/>
      <c r="AV73" s="433"/>
      <c r="AW73" s="433"/>
      <c r="AX73" s="433"/>
      <c r="AY73" s="433"/>
      <c r="AZ73" s="433"/>
      <c r="BA73" s="433"/>
      <c r="BB73" s="433"/>
      <c r="BC73" s="433"/>
      <c r="BD73" s="433"/>
      <c r="BE73" s="433"/>
      <c r="BF73" s="433"/>
      <c r="BG73" s="433"/>
      <c r="BH73" s="433"/>
    </row>
    <row r="74" spans="1:60" ht="13.5" customHeight="1" thickBot="1" x14ac:dyDescent="0.3">
      <c r="A74" s="557"/>
      <c r="B74" s="799"/>
      <c r="C74" s="453"/>
      <c r="D74" s="783" t="s">
        <v>248</v>
      </c>
      <c r="E74" s="784"/>
      <c r="F74" s="784"/>
      <c r="G74" s="784"/>
      <c r="H74" s="784"/>
      <c r="I74" s="807"/>
      <c r="J74" s="433"/>
      <c r="K74" s="433"/>
      <c r="L74" s="433"/>
      <c r="M74" s="433"/>
      <c r="N74" s="433"/>
      <c r="O74" s="433"/>
      <c r="P74" s="433"/>
      <c r="Q74" s="433"/>
      <c r="R74" s="433"/>
      <c r="S74" s="433"/>
      <c r="T74" s="433"/>
      <c r="U74" s="433"/>
      <c r="V74" s="433"/>
      <c r="W74" s="433"/>
      <c r="X74" s="433"/>
      <c r="Y74" s="433"/>
      <c r="Z74" s="433"/>
      <c r="AA74" s="433"/>
      <c r="AB74" s="433"/>
      <c r="AC74" s="433"/>
      <c r="AD74" s="433"/>
      <c r="AE74" s="433"/>
      <c r="AF74" s="433"/>
      <c r="AG74" s="433"/>
      <c r="AH74" s="433"/>
      <c r="AI74" s="433"/>
      <c r="AJ74" s="433"/>
      <c r="AK74" s="433"/>
      <c r="AL74" s="433"/>
      <c r="AM74" s="433"/>
      <c r="AN74" s="433"/>
      <c r="AO74" s="433"/>
      <c r="AP74" s="433"/>
      <c r="AQ74" s="433"/>
      <c r="AR74" s="433"/>
      <c r="AS74" s="433"/>
      <c r="AT74" s="433"/>
      <c r="AU74" s="433"/>
      <c r="AV74" s="433"/>
      <c r="AW74" s="433"/>
      <c r="AX74" s="433"/>
      <c r="AY74" s="433"/>
      <c r="AZ74" s="433"/>
      <c r="BA74" s="433"/>
      <c r="BB74" s="433"/>
      <c r="BC74" s="433"/>
      <c r="BD74" s="433"/>
      <c r="BE74" s="433"/>
      <c r="BF74" s="433"/>
      <c r="BG74" s="433"/>
      <c r="BH74" s="433"/>
    </row>
    <row r="75" spans="1:60" ht="13.8" thickBot="1" x14ac:dyDescent="0.3">
      <c r="A75" s="557"/>
      <c r="B75" s="465" t="s">
        <v>12</v>
      </c>
      <c r="C75" s="465"/>
      <c r="D75" s="508" t="s">
        <v>92</v>
      </c>
      <c r="E75" s="508" t="s">
        <v>93</v>
      </c>
      <c r="F75" s="509" t="s">
        <v>19</v>
      </c>
      <c r="G75" s="473" t="s">
        <v>97</v>
      </c>
      <c r="H75" s="509" t="s">
        <v>364</v>
      </c>
      <c r="I75" s="807"/>
      <c r="J75" s="433"/>
      <c r="K75" s="433"/>
      <c r="L75" s="433"/>
      <c r="M75" s="433"/>
      <c r="N75" s="433"/>
      <c r="O75" s="433"/>
      <c r="P75" s="433"/>
      <c r="Q75" s="433"/>
      <c r="R75" s="433"/>
      <c r="S75" s="433"/>
      <c r="T75" s="433"/>
      <c r="U75" s="433"/>
      <c r="V75" s="433"/>
      <c r="W75" s="433"/>
      <c r="X75" s="433"/>
      <c r="Y75" s="433"/>
      <c r="Z75" s="433"/>
      <c r="AA75" s="433"/>
      <c r="AB75" s="433"/>
      <c r="AC75" s="433"/>
      <c r="AD75" s="433"/>
      <c r="AE75" s="433"/>
      <c r="AF75" s="433"/>
      <c r="AG75" s="433"/>
      <c r="AH75" s="433"/>
      <c r="AI75" s="433"/>
      <c r="AJ75" s="433"/>
      <c r="AK75" s="433"/>
      <c r="AL75" s="433"/>
      <c r="AM75" s="433"/>
      <c r="AN75" s="433"/>
      <c r="AO75" s="433"/>
      <c r="AP75" s="433"/>
      <c r="AQ75" s="433"/>
      <c r="AR75" s="433"/>
      <c r="AS75" s="433"/>
      <c r="AT75" s="433"/>
      <c r="AU75" s="433"/>
      <c r="AV75" s="433"/>
      <c r="AW75" s="433"/>
      <c r="AX75" s="433"/>
      <c r="AY75" s="433"/>
      <c r="AZ75" s="433"/>
      <c r="BA75" s="433"/>
      <c r="BB75" s="433"/>
      <c r="BC75" s="433"/>
      <c r="BD75" s="433"/>
      <c r="BE75" s="433"/>
      <c r="BF75" s="433"/>
      <c r="BG75" s="433"/>
      <c r="BH75" s="433"/>
    </row>
    <row r="76" spans="1:60" ht="35.25" customHeight="1" thickBot="1" x14ac:dyDescent="0.3">
      <c r="A76" s="561"/>
      <c r="B76" s="795" t="s">
        <v>395</v>
      </c>
      <c r="C76" s="562" t="s">
        <v>0</v>
      </c>
      <c r="D76" s="558" t="s">
        <v>167</v>
      </c>
      <c r="E76" s="559" t="s">
        <v>168</v>
      </c>
      <c r="F76" s="560" t="s">
        <v>168</v>
      </c>
      <c r="G76" s="558" t="s">
        <v>396</v>
      </c>
      <c r="H76" s="560" t="s">
        <v>397</v>
      </c>
      <c r="I76" s="807"/>
      <c r="J76" s="433"/>
      <c r="K76" s="433"/>
      <c r="L76" s="433"/>
      <c r="M76" s="433"/>
      <c r="N76" s="433"/>
      <c r="O76" s="433"/>
      <c r="P76" s="433"/>
      <c r="Q76" s="433"/>
      <c r="R76" s="433"/>
      <c r="S76" s="433"/>
      <c r="T76" s="433"/>
      <c r="U76" s="433"/>
      <c r="V76" s="433"/>
      <c r="W76" s="433"/>
      <c r="X76" s="433"/>
      <c r="Y76" s="433"/>
      <c r="Z76" s="433"/>
      <c r="AA76" s="433"/>
      <c r="AB76" s="433"/>
      <c r="AC76" s="433"/>
      <c r="AD76" s="433"/>
      <c r="AE76" s="433"/>
      <c r="AF76" s="433"/>
      <c r="AG76" s="433"/>
      <c r="AH76" s="433"/>
      <c r="AI76" s="433"/>
      <c r="AJ76" s="433"/>
      <c r="AK76" s="433"/>
      <c r="AL76" s="433"/>
      <c r="AM76" s="433"/>
      <c r="AN76" s="433"/>
      <c r="AO76" s="433"/>
      <c r="AP76" s="433"/>
      <c r="AQ76" s="433"/>
      <c r="AR76" s="433"/>
      <c r="AS76" s="433"/>
      <c r="AT76" s="433"/>
      <c r="AU76" s="433"/>
      <c r="AV76" s="433"/>
      <c r="AW76" s="433"/>
      <c r="AX76" s="433"/>
      <c r="AY76" s="433"/>
      <c r="AZ76" s="433"/>
      <c r="BA76" s="433"/>
      <c r="BB76" s="433"/>
      <c r="BC76" s="433"/>
      <c r="BD76" s="433"/>
      <c r="BE76" s="433"/>
      <c r="BF76" s="433"/>
      <c r="BG76" s="433"/>
      <c r="BH76" s="433"/>
    </row>
    <row r="77" spans="1:60" ht="13.8" thickBot="1" x14ac:dyDescent="0.3">
      <c r="A77" s="561"/>
      <c r="B77" s="795"/>
      <c r="C77" s="442" t="s">
        <v>1</v>
      </c>
      <c r="D77" s="468"/>
      <c r="E77" s="394">
        <v>42173</v>
      </c>
      <c r="F77" s="394">
        <v>29000</v>
      </c>
      <c r="G77" s="426">
        <v>53000</v>
      </c>
      <c r="H77" s="572"/>
      <c r="I77" s="807"/>
      <c r="J77" s="433"/>
      <c r="K77" s="433"/>
      <c r="L77" s="433"/>
      <c r="M77" s="433"/>
      <c r="N77" s="433"/>
      <c r="O77" s="433"/>
      <c r="P77" s="433"/>
      <c r="Q77" s="433"/>
      <c r="R77" s="433"/>
      <c r="S77" s="433"/>
      <c r="T77" s="433"/>
      <c r="U77" s="433"/>
      <c r="V77" s="433"/>
      <c r="W77" s="433"/>
      <c r="X77" s="433"/>
      <c r="Y77" s="433"/>
      <c r="Z77" s="433"/>
      <c r="AA77" s="433"/>
      <c r="AB77" s="433"/>
      <c r="AC77" s="433"/>
      <c r="AD77" s="433"/>
      <c r="AE77" s="433"/>
      <c r="AF77" s="433"/>
      <c r="AG77" s="433"/>
      <c r="AH77" s="433"/>
      <c r="AI77" s="433"/>
      <c r="AJ77" s="433"/>
      <c r="AK77" s="433"/>
      <c r="AL77" s="433"/>
      <c r="AM77" s="433"/>
      <c r="AN77" s="433"/>
      <c r="AO77" s="433"/>
      <c r="AP77" s="433"/>
      <c r="AQ77" s="433"/>
      <c r="AR77" s="433"/>
      <c r="AS77" s="433"/>
      <c r="AT77" s="433"/>
      <c r="AU77" s="433"/>
      <c r="AV77" s="433"/>
      <c r="AW77" s="433"/>
      <c r="AX77" s="433"/>
      <c r="AY77" s="433"/>
      <c r="AZ77" s="433"/>
      <c r="BA77" s="433"/>
      <c r="BB77" s="433"/>
      <c r="BC77" s="433"/>
      <c r="BD77" s="433"/>
      <c r="BE77" s="433"/>
      <c r="BF77" s="433"/>
      <c r="BG77" s="433"/>
      <c r="BH77" s="433"/>
    </row>
    <row r="78" spans="1:60" ht="28.2" customHeight="1" thickBot="1" x14ac:dyDescent="0.3">
      <c r="A78" s="561"/>
      <c r="B78" s="795"/>
      <c r="C78" s="453"/>
      <c r="D78" s="762" t="s">
        <v>95</v>
      </c>
      <c r="E78" s="763"/>
      <c r="F78" s="763"/>
      <c r="G78" s="763"/>
      <c r="H78" s="763"/>
      <c r="I78" s="808"/>
      <c r="J78" s="433"/>
      <c r="K78" s="433"/>
      <c r="L78" s="433"/>
      <c r="M78" s="433"/>
      <c r="N78" s="433"/>
      <c r="O78" s="433"/>
      <c r="P78" s="433"/>
      <c r="Q78" s="433"/>
      <c r="R78" s="433"/>
      <c r="S78" s="433"/>
      <c r="T78" s="433"/>
      <c r="U78" s="433"/>
      <c r="V78" s="433"/>
      <c r="W78" s="433"/>
      <c r="X78" s="433"/>
      <c r="Y78" s="433"/>
      <c r="Z78" s="433"/>
      <c r="AA78" s="433"/>
      <c r="AB78" s="433"/>
      <c r="AC78" s="433"/>
      <c r="AD78" s="433"/>
      <c r="AE78" s="433"/>
      <c r="AF78" s="433"/>
      <c r="AG78" s="433"/>
      <c r="AH78" s="433"/>
      <c r="AI78" s="433"/>
      <c r="AJ78" s="433"/>
      <c r="AK78" s="433"/>
      <c r="AL78" s="433"/>
      <c r="AM78" s="433"/>
      <c r="AN78" s="433"/>
      <c r="AO78" s="433"/>
      <c r="AP78" s="433"/>
      <c r="AQ78" s="433"/>
      <c r="AR78" s="433"/>
      <c r="AS78" s="433"/>
      <c r="AT78" s="433"/>
      <c r="AU78" s="433"/>
      <c r="AV78" s="433"/>
      <c r="AW78" s="433"/>
      <c r="AX78" s="433"/>
      <c r="AY78" s="433"/>
      <c r="AZ78" s="433"/>
      <c r="BA78" s="433"/>
      <c r="BB78" s="433"/>
      <c r="BC78" s="433"/>
      <c r="BD78" s="433"/>
      <c r="BE78" s="433"/>
      <c r="BF78" s="433"/>
      <c r="BG78" s="433"/>
      <c r="BH78" s="433"/>
    </row>
    <row r="79" spans="1:60" ht="13.8" thickBot="1" x14ac:dyDescent="0.3">
      <c r="A79" s="561"/>
      <c r="B79" s="563"/>
      <c r="C79" s="453"/>
      <c r="D79" s="796" t="s">
        <v>398</v>
      </c>
      <c r="E79" s="797"/>
      <c r="F79" s="797"/>
      <c r="G79" s="797"/>
      <c r="H79" s="798"/>
      <c r="I79" s="564"/>
      <c r="J79" s="433"/>
      <c r="K79" s="433"/>
      <c r="L79" s="433"/>
      <c r="M79" s="433"/>
      <c r="N79" s="433"/>
      <c r="O79" s="433"/>
      <c r="P79" s="433"/>
      <c r="Q79" s="433"/>
      <c r="R79" s="433"/>
      <c r="S79" s="433"/>
      <c r="T79" s="433"/>
      <c r="U79" s="433"/>
      <c r="V79" s="433"/>
      <c r="W79" s="433"/>
      <c r="X79" s="433"/>
      <c r="Y79" s="433"/>
      <c r="Z79" s="433"/>
      <c r="AA79" s="433"/>
      <c r="AB79" s="433"/>
      <c r="AC79" s="433"/>
      <c r="AD79" s="433"/>
      <c r="AE79" s="433"/>
      <c r="AF79" s="433"/>
      <c r="AG79" s="433"/>
      <c r="AH79" s="433"/>
      <c r="AI79" s="433"/>
      <c r="AJ79" s="433"/>
      <c r="AK79" s="433"/>
      <c r="AL79" s="433"/>
      <c r="AM79" s="433"/>
      <c r="AN79" s="433"/>
      <c r="AO79" s="433"/>
      <c r="AP79" s="433"/>
      <c r="AQ79" s="433"/>
      <c r="AR79" s="433"/>
      <c r="AS79" s="433"/>
      <c r="AT79" s="433"/>
      <c r="AU79" s="433"/>
      <c r="AV79" s="433"/>
      <c r="AW79" s="433"/>
      <c r="AX79" s="433"/>
      <c r="AY79" s="433"/>
      <c r="AZ79" s="433"/>
      <c r="BA79" s="433"/>
      <c r="BB79" s="433"/>
      <c r="BC79" s="433"/>
      <c r="BD79" s="433"/>
      <c r="BE79" s="433"/>
      <c r="BF79" s="433"/>
      <c r="BG79" s="433"/>
      <c r="BH79" s="433"/>
    </row>
    <row r="80" spans="1:60" ht="13.8" thickBot="1" x14ac:dyDescent="0.3">
      <c r="A80" s="557"/>
      <c r="B80" s="465" t="s">
        <v>267</v>
      </c>
      <c r="C80" s="554"/>
      <c r="D80" s="466" t="s">
        <v>92</v>
      </c>
      <c r="E80" s="466" t="s">
        <v>93</v>
      </c>
      <c r="F80" s="494" t="s">
        <v>19</v>
      </c>
      <c r="G80" s="473" t="s">
        <v>97</v>
      </c>
      <c r="H80" s="494" t="s">
        <v>364</v>
      </c>
      <c r="I80" s="565" t="s">
        <v>6</v>
      </c>
      <c r="J80" s="433"/>
      <c r="K80" s="433"/>
      <c r="L80" s="433"/>
      <c r="M80" s="433"/>
      <c r="N80" s="433"/>
      <c r="O80" s="433"/>
      <c r="P80" s="433"/>
      <c r="Q80" s="433"/>
      <c r="R80" s="433"/>
      <c r="S80" s="433"/>
      <c r="T80" s="433"/>
      <c r="U80" s="433"/>
      <c r="V80" s="433"/>
      <c r="W80" s="433"/>
      <c r="X80" s="433"/>
      <c r="Y80" s="433"/>
      <c r="Z80" s="433"/>
      <c r="AA80" s="433"/>
      <c r="AB80" s="433"/>
      <c r="AC80" s="433"/>
      <c r="AD80" s="433"/>
      <c r="AE80" s="433"/>
      <c r="AF80" s="433"/>
      <c r="AG80" s="433"/>
      <c r="AH80" s="433"/>
      <c r="AI80" s="433"/>
      <c r="AJ80" s="433"/>
      <c r="AK80" s="433"/>
      <c r="AL80" s="433"/>
      <c r="AM80" s="433"/>
      <c r="AN80" s="433"/>
      <c r="AO80" s="433"/>
      <c r="AP80" s="433"/>
      <c r="AQ80" s="433"/>
      <c r="AR80" s="433"/>
      <c r="AS80" s="433"/>
      <c r="AT80" s="433"/>
      <c r="AU80" s="433"/>
      <c r="AV80" s="433"/>
      <c r="AW80" s="433"/>
      <c r="AX80" s="433"/>
      <c r="AY80" s="433"/>
      <c r="AZ80" s="433"/>
      <c r="BA80" s="433"/>
      <c r="BB80" s="433"/>
      <c r="BC80" s="433"/>
      <c r="BD80" s="433"/>
      <c r="BE80" s="433"/>
      <c r="BF80" s="433"/>
      <c r="BG80" s="433"/>
      <c r="BH80" s="433"/>
    </row>
    <row r="81" spans="1:60" ht="57.6" customHeight="1" thickBot="1" x14ac:dyDescent="0.3">
      <c r="A81" s="557"/>
      <c r="B81" s="799" t="s">
        <v>399</v>
      </c>
      <c r="C81" s="511" t="s">
        <v>0</v>
      </c>
      <c r="D81" s="566">
        <v>2485</v>
      </c>
      <c r="E81" s="567"/>
      <c r="F81" s="568"/>
      <c r="G81" s="569"/>
      <c r="H81" s="503" t="s">
        <v>400</v>
      </c>
      <c r="I81" s="800" t="s">
        <v>175</v>
      </c>
      <c r="J81" s="433"/>
      <c r="K81" s="433"/>
      <c r="L81" s="433"/>
      <c r="M81" s="433"/>
      <c r="N81" s="433"/>
      <c r="O81" s="433"/>
      <c r="P81" s="433"/>
      <c r="Q81" s="433"/>
      <c r="R81" s="433"/>
      <c r="S81" s="433"/>
      <c r="T81" s="433"/>
      <c r="U81" s="433"/>
      <c r="V81" s="433"/>
      <c r="W81" s="433"/>
      <c r="X81" s="433"/>
      <c r="Y81" s="433"/>
      <c r="Z81" s="433"/>
      <c r="AA81" s="433"/>
      <c r="AB81" s="433"/>
      <c r="AC81" s="433"/>
      <c r="AD81" s="433"/>
      <c r="AE81" s="433"/>
      <c r="AF81" s="433"/>
      <c r="AG81" s="433"/>
      <c r="AH81" s="433"/>
      <c r="AI81" s="433"/>
      <c r="AJ81" s="433"/>
      <c r="AK81" s="433"/>
      <c r="AL81" s="433"/>
      <c r="AM81" s="433"/>
      <c r="AN81" s="433"/>
      <c r="AO81" s="433"/>
      <c r="AP81" s="433"/>
      <c r="AQ81" s="433"/>
      <c r="AR81" s="433"/>
      <c r="AS81" s="433"/>
      <c r="AT81" s="433"/>
      <c r="AU81" s="433"/>
      <c r="AV81" s="433"/>
      <c r="AW81" s="433"/>
      <c r="AX81" s="433"/>
      <c r="AY81" s="433"/>
      <c r="AZ81" s="433"/>
      <c r="BA81" s="433"/>
      <c r="BB81" s="433"/>
      <c r="BC81" s="433"/>
      <c r="BD81" s="433"/>
      <c r="BE81" s="433"/>
      <c r="BF81" s="433"/>
      <c r="BG81" s="433"/>
      <c r="BH81" s="433"/>
    </row>
    <row r="82" spans="1:60" ht="13.8" thickBot="1" x14ac:dyDescent="0.3">
      <c r="A82" s="557"/>
      <c r="B82" s="799"/>
      <c r="C82" s="495" t="s">
        <v>1</v>
      </c>
      <c r="D82" s="468"/>
      <c r="E82" s="570"/>
      <c r="F82" s="570"/>
      <c r="G82" s="571"/>
      <c r="H82" s="572"/>
      <c r="I82" s="777"/>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3"/>
      <c r="AI82" s="433"/>
      <c r="AJ82" s="433"/>
      <c r="AK82" s="433"/>
      <c r="AL82" s="433"/>
      <c r="AM82" s="433"/>
      <c r="AN82" s="433"/>
      <c r="AO82" s="433"/>
      <c r="AP82" s="433"/>
      <c r="AQ82" s="433"/>
      <c r="AR82" s="433"/>
      <c r="AS82" s="433"/>
      <c r="AT82" s="433"/>
      <c r="AU82" s="433"/>
      <c r="AV82" s="433"/>
      <c r="AW82" s="433"/>
      <c r="AX82" s="433"/>
      <c r="AY82" s="433"/>
      <c r="AZ82" s="433"/>
      <c r="BA82" s="433"/>
      <c r="BB82" s="433"/>
      <c r="BC82" s="433"/>
      <c r="BD82" s="433"/>
      <c r="BE82" s="433"/>
      <c r="BF82" s="433"/>
      <c r="BG82" s="433"/>
      <c r="BH82" s="433"/>
    </row>
    <row r="83" spans="1:60" ht="13.8" thickBot="1" x14ac:dyDescent="0.3">
      <c r="A83" s="557"/>
      <c r="B83" s="799"/>
      <c r="C83" s="453"/>
      <c r="D83" s="762" t="s">
        <v>232</v>
      </c>
      <c r="E83" s="763"/>
      <c r="F83" s="763"/>
      <c r="G83" s="763"/>
      <c r="H83" s="763"/>
      <c r="I83" s="777"/>
      <c r="J83" s="433"/>
      <c r="K83" s="433"/>
      <c r="L83" s="433"/>
      <c r="M83" s="433"/>
      <c r="N83" s="433"/>
      <c r="O83" s="433"/>
      <c r="P83" s="433"/>
      <c r="Q83" s="433"/>
      <c r="R83" s="433"/>
      <c r="S83" s="433"/>
      <c r="T83" s="433"/>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row>
    <row r="84" spans="1:60" ht="13.95" customHeight="1" thickBot="1" x14ac:dyDescent="0.3">
      <c r="A84" s="557"/>
      <c r="B84" s="799"/>
      <c r="C84" s="453"/>
      <c r="D84" s="802" t="s">
        <v>401</v>
      </c>
      <c r="E84" s="802"/>
      <c r="F84" s="802"/>
      <c r="G84" s="802"/>
      <c r="H84" s="783"/>
      <c r="I84" s="801"/>
      <c r="J84" s="433"/>
      <c r="K84" s="433"/>
      <c r="L84" s="433"/>
      <c r="M84" s="433"/>
      <c r="N84" s="433"/>
      <c r="O84" s="433"/>
      <c r="P84" s="433"/>
      <c r="Q84" s="433"/>
      <c r="R84" s="433"/>
      <c r="S84" s="433"/>
      <c r="T84" s="433"/>
      <c r="U84" s="433"/>
      <c r="V84" s="433"/>
      <c r="W84" s="433"/>
      <c r="X84" s="433"/>
      <c r="Y84" s="433"/>
      <c r="Z84" s="433"/>
      <c r="AA84" s="433"/>
      <c r="AB84" s="433"/>
      <c r="AC84" s="433"/>
      <c r="AD84" s="433"/>
      <c r="AE84" s="433"/>
      <c r="AF84" s="433"/>
      <c r="AG84" s="433"/>
      <c r="AH84" s="433"/>
      <c r="AI84" s="433"/>
      <c r="AJ84" s="433"/>
      <c r="AK84" s="433"/>
      <c r="AL84" s="433"/>
      <c r="AM84" s="433"/>
      <c r="AN84" s="433"/>
      <c r="AO84" s="433"/>
      <c r="AP84" s="433"/>
      <c r="AQ84" s="433"/>
      <c r="AR84" s="433"/>
      <c r="AS84" s="433"/>
      <c r="AT84" s="433"/>
      <c r="AU84" s="433"/>
      <c r="AV84" s="433"/>
      <c r="AW84" s="433"/>
      <c r="AX84" s="433"/>
      <c r="AY84" s="433"/>
      <c r="AZ84" s="433"/>
      <c r="BA84" s="433"/>
      <c r="BB84" s="433"/>
      <c r="BC84" s="433"/>
      <c r="BD84" s="433"/>
      <c r="BE84" s="433"/>
      <c r="BF84" s="433"/>
      <c r="BG84" s="433"/>
      <c r="BH84" s="433"/>
    </row>
    <row r="85" spans="1:60" ht="13.8" thickBot="1" x14ac:dyDescent="0.3">
      <c r="A85" s="557"/>
      <c r="B85" s="573" t="s">
        <v>271</v>
      </c>
      <c r="C85" s="465"/>
      <c r="D85" s="508" t="s">
        <v>92</v>
      </c>
      <c r="E85" s="508" t="s">
        <v>93</v>
      </c>
      <c r="F85" s="508" t="s">
        <v>19</v>
      </c>
      <c r="G85" s="473" t="s">
        <v>97</v>
      </c>
      <c r="H85" s="509" t="s">
        <v>364</v>
      </c>
      <c r="I85" s="574"/>
      <c r="J85" s="433"/>
      <c r="K85" s="433"/>
      <c r="L85" s="433"/>
      <c r="M85" s="433"/>
      <c r="N85" s="433"/>
      <c r="O85" s="433"/>
      <c r="P85" s="433"/>
      <c r="Q85" s="433"/>
      <c r="R85" s="433"/>
      <c r="S85" s="433"/>
      <c r="T85" s="433"/>
      <c r="U85" s="433"/>
      <c r="V85" s="433"/>
      <c r="W85" s="433"/>
      <c r="X85" s="433"/>
      <c r="Y85" s="433"/>
      <c r="Z85" s="433"/>
      <c r="AA85" s="433"/>
      <c r="AB85" s="433"/>
      <c r="AC85" s="433"/>
      <c r="AD85" s="433"/>
      <c r="AE85" s="433"/>
      <c r="AF85" s="433"/>
      <c r="AG85" s="433"/>
      <c r="AH85" s="433"/>
      <c r="AI85" s="433"/>
      <c r="AJ85" s="433"/>
      <c r="AK85" s="433"/>
      <c r="AL85" s="433"/>
      <c r="AM85" s="433"/>
      <c r="AN85" s="433"/>
      <c r="AO85" s="433"/>
      <c r="AP85" s="433"/>
      <c r="AQ85" s="433"/>
      <c r="AR85" s="433"/>
      <c r="AS85" s="433"/>
      <c r="AT85" s="433"/>
      <c r="AU85" s="433"/>
      <c r="AV85" s="433"/>
      <c r="AW85" s="433"/>
      <c r="AX85" s="433"/>
      <c r="AY85" s="433"/>
      <c r="AZ85" s="433"/>
      <c r="BA85" s="433"/>
      <c r="BB85" s="433"/>
      <c r="BC85" s="433"/>
      <c r="BD85" s="433"/>
      <c r="BE85" s="433"/>
      <c r="BF85" s="433"/>
      <c r="BG85" s="433"/>
      <c r="BH85" s="433"/>
    </row>
    <row r="86" spans="1:60" ht="23.4" customHeight="1" thickBot="1" x14ac:dyDescent="0.3">
      <c r="A86" s="557"/>
      <c r="B86" s="759" t="s">
        <v>272</v>
      </c>
      <c r="C86" s="575" t="s">
        <v>0</v>
      </c>
      <c r="D86" s="576">
        <v>0</v>
      </c>
      <c r="E86" s="519" t="s">
        <v>117</v>
      </c>
      <c r="F86" s="519" t="s">
        <v>118</v>
      </c>
      <c r="G86" s="577" t="s">
        <v>119</v>
      </c>
      <c r="H86" s="483" t="s">
        <v>402</v>
      </c>
      <c r="I86" s="578"/>
      <c r="J86" s="433"/>
      <c r="K86" s="433"/>
      <c r="L86" s="433"/>
      <c r="M86" s="433"/>
      <c r="N86" s="433"/>
      <c r="O86" s="433"/>
      <c r="P86" s="433"/>
      <c r="Q86" s="433"/>
      <c r="R86" s="433"/>
      <c r="S86" s="433"/>
      <c r="T86" s="433"/>
      <c r="U86" s="433"/>
      <c r="V86" s="433"/>
      <c r="W86" s="433"/>
      <c r="X86" s="433"/>
      <c r="Y86" s="433"/>
      <c r="Z86" s="433"/>
      <c r="AA86" s="433"/>
      <c r="AB86" s="433"/>
      <c r="AC86" s="433"/>
      <c r="AD86" s="433"/>
      <c r="AE86" s="433"/>
      <c r="AF86" s="433"/>
      <c r="AG86" s="433"/>
      <c r="AH86" s="433"/>
      <c r="AI86" s="433"/>
      <c r="AJ86" s="433"/>
      <c r="AK86" s="433"/>
      <c r="AL86" s="433"/>
      <c r="AM86" s="433"/>
      <c r="AN86" s="433"/>
      <c r="AO86" s="433"/>
      <c r="AP86" s="433"/>
      <c r="AQ86" s="433"/>
      <c r="AR86" s="433"/>
      <c r="AS86" s="433"/>
      <c r="AT86" s="433"/>
      <c r="AU86" s="433"/>
      <c r="AV86" s="433"/>
      <c r="AW86" s="433"/>
      <c r="AX86" s="433"/>
      <c r="AY86" s="433"/>
      <c r="AZ86" s="433"/>
      <c r="BA86" s="433"/>
      <c r="BB86" s="433"/>
      <c r="BC86" s="433"/>
      <c r="BD86" s="433"/>
      <c r="BE86" s="433"/>
      <c r="BF86" s="433"/>
      <c r="BG86" s="433"/>
      <c r="BH86" s="433"/>
    </row>
    <row r="87" spans="1:60" ht="13.8" thickBot="1" x14ac:dyDescent="0.3">
      <c r="A87" s="557"/>
      <c r="B87" s="760"/>
      <c r="C87" s="495" t="s">
        <v>1</v>
      </c>
      <c r="D87" s="468"/>
      <c r="E87" s="579">
        <v>0</v>
      </c>
      <c r="F87" s="477" t="s">
        <v>403</v>
      </c>
      <c r="G87" s="688">
        <v>6512</v>
      </c>
      <c r="H87" s="245" t="s">
        <v>448</v>
      </c>
      <c r="I87" s="578"/>
      <c r="J87" s="433"/>
      <c r="K87" s="433"/>
      <c r="L87" s="433"/>
      <c r="M87" s="433"/>
      <c r="N87" s="433"/>
      <c r="O87" s="433"/>
      <c r="P87" s="433"/>
      <c r="Q87" s="433"/>
      <c r="R87" s="433"/>
      <c r="S87" s="433"/>
      <c r="T87" s="433"/>
      <c r="U87" s="433"/>
      <c r="V87" s="433"/>
      <c r="W87" s="433"/>
      <c r="X87" s="433"/>
      <c r="Y87" s="433"/>
      <c r="Z87" s="433"/>
      <c r="AA87" s="433"/>
      <c r="AB87" s="433"/>
      <c r="AC87" s="433"/>
      <c r="AD87" s="433"/>
      <c r="AE87" s="433"/>
      <c r="AF87" s="433"/>
      <c r="AG87" s="433"/>
      <c r="AH87" s="433"/>
      <c r="AI87" s="433"/>
      <c r="AJ87" s="433"/>
      <c r="AK87" s="433"/>
      <c r="AL87" s="433"/>
      <c r="AM87" s="433"/>
      <c r="AN87" s="433"/>
      <c r="AO87" s="433"/>
      <c r="AP87" s="433"/>
      <c r="AQ87" s="433"/>
      <c r="AR87" s="433"/>
      <c r="AS87" s="433"/>
      <c r="AT87" s="433"/>
      <c r="AU87" s="433"/>
      <c r="AV87" s="433"/>
      <c r="AW87" s="433"/>
      <c r="AX87" s="433"/>
      <c r="AY87" s="433"/>
      <c r="AZ87" s="433"/>
      <c r="BA87" s="433"/>
      <c r="BB87" s="433"/>
      <c r="BC87" s="433"/>
      <c r="BD87" s="433"/>
      <c r="BE87" s="433"/>
      <c r="BF87" s="433"/>
      <c r="BG87" s="433"/>
      <c r="BH87" s="433"/>
    </row>
    <row r="88" spans="1:60" ht="13.8" thickBot="1" x14ac:dyDescent="0.3">
      <c r="A88" s="557"/>
      <c r="B88" s="760"/>
      <c r="C88" s="453"/>
      <c r="D88" s="762" t="s">
        <v>95</v>
      </c>
      <c r="E88" s="763"/>
      <c r="F88" s="763"/>
      <c r="G88" s="763"/>
      <c r="H88" s="763"/>
      <c r="I88" s="578"/>
      <c r="J88" s="433"/>
      <c r="K88" s="433"/>
      <c r="L88" s="433"/>
      <c r="M88" s="433"/>
      <c r="N88" s="433"/>
      <c r="O88" s="433"/>
      <c r="P88" s="433"/>
      <c r="Q88" s="433"/>
      <c r="R88" s="433"/>
      <c r="S88" s="433"/>
      <c r="T88" s="433"/>
      <c r="U88" s="433"/>
      <c r="V88" s="433"/>
      <c r="W88" s="433"/>
      <c r="X88" s="433"/>
      <c r="Y88" s="433"/>
      <c r="Z88" s="433"/>
      <c r="AA88" s="433"/>
      <c r="AB88" s="433"/>
      <c r="AC88" s="433"/>
      <c r="AD88" s="433"/>
      <c r="AE88" s="433"/>
      <c r="AF88" s="433"/>
      <c r="AG88" s="433"/>
      <c r="AH88" s="433"/>
      <c r="AI88" s="433"/>
      <c r="AJ88" s="433"/>
      <c r="AK88" s="433"/>
      <c r="AL88" s="433"/>
      <c r="AM88" s="433"/>
      <c r="AN88" s="433"/>
      <c r="AO88" s="433"/>
      <c r="AP88" s="433"/>
      <c r="AQ88" s="433"/>
      <c r="AR88" s="433"/>
      <c r="AS88" s="433"/>
      <c r="AT88" s="433"/>
      <c r="AU88" s="433"/>
      <c r="AV88" s="433"/>
      <c r="AW88" s="433"/>
      <c r="AX88" s="433"/>
      <c r="AY88" s="433"/>
      <c r="AZ88" s="433"/>
      <c r="BA88" s="433"/>
      <c r="BB88" s="433"/>
      <c r="BC88" s="433"/>
      <c r="BD88" s="433"/>
      <c r="BE88" s="433"/>
      <c r="BF88" s="433"/>
      <c r="BG88" s="433"/>
      <c r="BH88" s="433"/>
    </row>
    <row r="89" spans="1:60" ht="13.95" customHeight="1" thickBot="1" x14ac:dyDescent="0.3">
      <c r="A89" s="557"/>
      <c r="B89" s="760"/>
      <c r="C89" s="453"/>
      <c r="D89" s="783" t="s">
        <v>82</v>
      </c>
      <c r="E89" s="784"/>
      <c r="F89" s="784"/>
      <c r="G89" s="784"/>
      <c r="H89" s="784"/>
      <c r="I89" s="578"/>
      <c r="J89" s="433"/>
      <c r="K89" s="433"/>
      <c r="L89" s="433"/>
      <c r="M89" s="433"/>
      <c r="N89" s="433"/>
      <c r="O89" s="433"/>
      <c r="P89" s="433"/>
      <c r="Q89" s="433"/>
      <c r="R89" s="433"/>
      <c r="S89" s="433"/>
      <c r="T89" s="433"/>
      <c r="U89" s="433"/>
      <c r="V89" s="433"/>
      <c r="W89" s="433"/>
      <c r="X89" s="433"/>
      <c r="Y89" s="433"/>
      <c r="Z89" s="433"/>
      <c r="AA89" s="433"/>
      <c r="AB89" s="433"/>
      <c r="AC89" s="433"/>
      <c r="AD89" s="433"/>
      <c r="AE89" s="433"/>
      <c r="AF89" s="433"/>
      <c r="AG89" s="433"/>
      <c r="AH89" s="433"/>
      <c r="AI89" s="433"/>
      <c r="AJ89" s="433"/>
      <c r="AK89" s="433"/>
      <c r="AL89" s="433"/>
      <c r="AM89" s="433"/>
      <c r="AN89" s="433"/>
      <c r="AO89" s="433"/>
      <c r="AP89" s="433"/>
      <c r="AQ89" s="433"/>
      <c r="AR89" s="433"/>
      <c r="AS89" s="433"/>
      <c r="AT89" s="433"/>
      <c r="AU89" s="433"/>
      <c r="AV89" s="433"/>
      <c r="AW89" s="433"/>
      <c r="AX89" s="433"/>
      <c r="AY89" s="433"/>
      <c r="AZ89" s="433"/>
      <c r="BA89" s="433"/>
      <c r="BB89" s="433"/>
      <c r="BC89" s="433"/>
      <c r="BD89" s="433"/>
      <c r="BE89" s="433"/>
      <c r="BF89" s="433"/>
      <c r="BG89" s="433"/>
      <c r="BH89" s="433"/>
    </row>
    <row r="90" spans="1:60" ht="13.8" thickBot="1" x14ac:dyDescent="0.3">
      <c r="A90" s="580" t="s">
        <v>7</v>
      </c>
      <c r="B90" s="465" t="s">
        <v>274</v>
      </c>
      <c r="C90" s="465"/>
      <c r="D90" s="473" t="s">
        <v>92</v>
      </c>
      <c r="E90" s="473" t="s">
        <v>93</v>
      </c>
      <c r="F90" s="473" t="s">
        <v>19</v>
      </c>
      <c r="G90" s="473" t="s">
        <v>97</v>
      </c>
      <c r="H90" s="474" t="s">
        <v>364</v>
      </c>
      <c r="I90" s="574"/>
      <c r="J90" s="433"/>
      <c r="K90" s="433"/>
      <c r="L90" s="433"/>
      <c r="M90" s="433"/>
      <c r="N90" s="433"/>
      <c r="O90" s="433"/>
      <c r="P90" s="433"/>
      <c r="Q90" s="433"/>
      <c r="R90" s="433"/>
      <c r="S90" s="433"/>
      <c r="T90" s="433"/>
      <c r="U90" s="433"/>
      <c r="V90" s="433"/>
      <c r="W90" s="433"/>
      <c r="X90" s="433"/>
      <c r="Y90" s="433"/>
      <c r="Z90" s="433"/>
      <c r="AA90" s="433"/>
      <c r="AB90" s="433"/>
      <c r="AC90" s="433"/>
      <c r="AD90" s="433"/>
      <c r="AE90" s="433"/>
      <c r="AF90" s="433"/>
      <c r="AG90" s="433"/>
      <c r="AH90" s="433"/>
      <c r="AI90" s="433"/>
      <c r="AJ90" s="433"/>
      <c r="AK90" s="433"/>
      <c r="AL90" s="433"/>
      <c r="AM90" s="433"/>
      <c r="AN90" s="433"/>
      <c r="AO90" s="433"/>
      <c r="AP90" s="433"/>
      <c r="AQ90" s="433"/>
      <c r="AR90" s="433"/>
      <c r="AS90" s="433"/>
      <c r="AT90" s="433"/>
      <c r="AU90" s="433"/>
      <c r="AV90" s="433"/>
      <c r="AW90" s="433"/>
      <c r="AX90" s="433"/>
      <c r="AY90" s="433"/>
      <c r="AZ90" s="433"/>
      <c r="BA90" s="433"/>
      <c r="BB90" s="433"/>
      <c r="BC90" s="433"/>
      <c r="BD90" s="433"/>
      <c r="BE90" s="433"/>
      <c r="BF90" s="433"/>
      <c r="BG90" s="433"/>
      <c r="BH90" s="433"/>
    </row>
    <row r="91" spans="1:60" ht="87" customHeight="1" thickBot="1" x14ac:dyDescent="0.3">
      <c r="A91" s="809">
        <v>0.15</v>
      </c>
      <c r="B91" s="805" t="s">
        <v>404</v>
      </c>
      <c r="C91" s="511" t="s">
        <v>0</v>
      </c>
      <c r="D91" s="581"/>
      <c r="E91" s="569"/>
      <c r="F91" s="569"/>
      <c r="G91" s="569"/>
      <c r="H91" s="582" t="s">
        <v>405</v>
      </c>
      <c r="I91" s="812"/>
      <c r="J91" s="433"/>
      <c r="K91" s="433"/>
      <c r="L91" s="433"/>
      <c r="M91" s="433"/>
      <c r="N91" s="433"/>
      <c r="O91" s="433"/>
      <c r="P91" s="433"/>
      <c r="Q91" s="433"/>
      <c r="R91" s="433"/>
      <c r="S91" s="433"/>
      <c r="T91" s="433"/>
      <c r="U91" s="433"/>
      <c r="V91" s="433"/>
      <c r="W91" s="433"/>
      <c r="X91" s="433"/>
      <c r="Y91" s="433"/>
      <c r="Z91" s="433"/>
      <c r="AA91" s="433"/>
      <c r="AB91" s="433"/>
      <c r="AC91" s="433"/>
      <c r="AD91" s="433"/>
      <c r="AE91" s="433"/>
      <c r="AF91" s="433"/>
      <c r="AG91" s="433"/>
      <c r="AH91" s="433"/>
      <c r="AI91" s="433"/>
      <c r="AJ91" s="433"/>
      <c r="AK91" s="433"/>
      <c r="AL91" s="433"/>
      <c r="AM91" s="433"/>
      <c r="AN91" s="433"/>
      <c r="AO91" s="433"/>
      <c r="AP91" s="433"/>
      <c r="AQ91" s="433"/>
      <c r="AR91" s="433"/>
      <c r="AS91" s="433"/>
      <c r="AT91" s="433"/>
      <c r="AU91" s="433"/>
      <c r="AV91" s="433"/>
      <c r="AW91" s="433"/>
      <c r="AX91" s="433"/>
      <c r="AY91" s="433"/>
      <c r="AZ91" s="433"/>
      <c r="BA91" s="433"/>
      <c r="BB91" s="433"/>
      <c r="BC91" s="433"/>
      <c r="BD91" s="433"/>
      <c r="BE91" s="433"/>
      <c r="BF91" s="433"/>
      <c r="BG91" s="433"/>
      <c r="BH91" s="433"/>
    </row>
    <row r="92" spans="1:60" ht="13.8" thickBot="1" x14ac:dyDescent="0.3">
      <c r="A92" s="810"/>
      <c r="B92" s="805"/>
      <c r="C92" s="495" t="s">
        <v>1</v>
      </c>
      <c r="D92" s="460"/>
      <c r="E92" s="460"/>
      <c r="F92" s="460"/>
      <c r="G92" s="569"/>
      <c r="H92" s="254"/>
      <c r="I92" s="813"/>
      <c r="J92" s="433"/>
      <c r="K92" s="433"/>
      <c r="L92" s="433"/>
      <c r="M92" s="433"/>
      <c r="N92" s="433"/>
      <c r="O92" s="433"/>
      <c r="P92" s="433"/>
      <c r="Q92" s="433"/>
      <c r="R92" s="433"/>
      <c r="S92" s="433"/>
      <c r="T92" s="433"/>
      <c r="U92" s="433"/>
      <c r="V92" s="433"/>
      <c r="W92" s="433"/>
      <c r="X92" s="433"/>
      <c r="Y92" s="433"/>
      <c r="Z92" s="433"/>
      <c r="AA92" s="433"/>
      <c r="AB92" s="433"/>
      <c r="AC92" s="433"/>
      <c r="AD92" s="433"/>
      <c r="AE92" s="433"/>
      <c r="AF92" s="433"/>
      <c r="AG92" s="433"/>
      <c r="AH92" s="433"/>
      <c r="AI92" s="433"/>
      <c r="AJ92" s="433"/>
      <c r="AK92" s="433"/>
      <c r="AL92" s="433"/>
      <c r="AM92" s="433"/>
      <c r="AN92" s="433"/>
      <c r="AO92" s="433"/>
      <c r="AP92" s="433"/>
      <c r="AQ92" s="433"/>
      <c r="AR92" s="433"/>
      <c r="AS92" s="433"/>
      <c r="AT92" s="433"/>
      <c r="AU92" s="433"/>
      <c r="AV92" s="433"/>
      <c r="AW92" s="433"/>
      <c r="AX92" s="433"/>
      <c r="AY92" s="433"/>
      <c r="AZ92" s="433"/>
      <c r="BA92" s="433"/>
      <c r="BB92" s="433"/>
      <c r="BC92" s="433"/>
      <c r="BD92" s="433"/>
      <c r="BE92" s="433"/>
      <c r="BF92" s="433"/>
      <c r="BG92" s="433"/>
      <c r="BH92" s="433"/>
    </row>
    <row r="93" spans="1:60" ht="13.8" thickBot="1" x14ac:dyDescent="0.3">
      <c r="A93" s="810"/>
      <c r="B93" s="805"/>
      <c r="C93" s="453"/>
      <c r="D93" s="814" t="s">
        <v>95</v>
      </c>
      <c r="E93" s="814"/>
      <c r="F93" s="814"/>
      <c r="G93" s="814"/>
      <c r="H93" s="762"/>
      <c r="I93" s="565" t="s">
        <v>8</v>
      </c>
      <c r="J93" s="433"/>
      <c r="K93" s="433"/>
      <c r="L93" s="433"/>
      <c r="M93" s="433"/>
      <c r="N93" s="433"/>
      <c r="O93" s="433"/>
      <c r="P93" s="433"/>
      <c r="Q93" s="433"/>
      <c r="R93" s="433"/>
      <c r="S93" s="433"/>
      <c r="T93" s="433"/>
      <c r="U93" s="433"/>
      <c r="V93" s="433"/>
      <c r="W93" s="433"/>
      <c r="X93" s="433"/>
      <c r="Y93" s="433"/>
      <c r="Z93" s="433"/>
      <c r="AA93" s="433"/>
      <c r="AB93" s="433"/>
      <c r="AC93" s="433"/>
      <c r="AD93" s="433"/>
      <c r="AE93" s="433"/>
      <c r="AF93" s="433"/>
      <c r="AG93" s="433"/>
      <c r="AH93" s="433"/>
      <c r="AI93" s="433"/>
      <c r="AJ93" s="433"/>
      <c r="AK93" s="433"/>
      <c r="AL93" s="433"/>
      <c r="AM93" s="433"/>
      <c r="AN93" s="433"/>
      <c r="AO93" s="433"/>
      <c r="AP93" s="433"/>
      <c r="AQ93" s="433"/>
      <c r="AR93" s="433"/>
      <c r="AS93" s="433"/>
      <c r="AT93" s="433"/>
      <c r="AU93" s="433"/>
      <c r="AV93" s="433"/>
      <c r="AW93" s="433"/>
      <c r="AX93" s="433"/>
      <c r="AY93" s="433"/>
      <c r="AZ93" s="433"/>
      <c r="BA93" s="433"/>
      <c r="BB93" s="433"/>
      <c r="BC93" s="433"/>
      <c r="BD93" s="433"/>
      <c r="BE93" s="433"/>
      <c r="BF93" s="433"/>
      <c r="BG93" s="433"/>
      <c r="BH93" s="433"/>
    </row>
    <row r="94" spans="1:60" ht="13.95" customHeight="1" thickBot="1" x14ac:dyDescent="0.3">
      <c r="A94" s="811"/>
      <c r="B94" s="805"/>
      <c r="C94" s="453"/>
      <c r="D94" s="802" t="s">
        <v>406</v>
      </c>
      <c r="E94" s="802"/>
      <c r="F94" s="802"/>
      <c r="G94" s="802"/>
      <c r="H94" s="783"/>
      <c r="I94" s="583" t="s">
        <v>84</v>
      </c>
      <c r="J94" s="433"/>
      <c r="K94" s="433"/>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3"/>
      <c r="AI94" s="433"/>
      <c r="AJ94" s="433"/>
      <c r="AK94" s="433"/>
      <c r="AL94" s="433"/>
      <c r="AM94" s="433"/>
      <c r="AN94" s="433"/>
      <c r="AO94" s="433"/>
      <c r="AP94" s="433"/>
      <c r="AQ94" s="433"/>
      <c r="AR94" s="433"/>
      <c r="AS94" s="433"/>
      <c r="AT94" s="433"/>
      <c r="AU94" s="433"/>
      <c r="AV94" s="433"/>
      <c r="AW94" s="433"/>
      <c r="AX94" s="433"/>
      <c r="AY94" s="433"/>
      <c r="AZ94" s="433"/>
      <c r="BA94" s="433"/>
      <c r="BB94" s="433"/>
      <c r="BC94" s="433"/>
      <c r="BD94" s="433"/>
      <c r="BE94" s="433"/>
      <c r="BF94" s="433"/>
      <c r="BG94" s="433"/>
      <c r="BH94" s="433"/>
    </row>
    <row r="95" spans="1:60" ht="13.8" thickBot="1" x14ac:dyDescent="0.3">
      <c r="A95" s="815" t="s">
        <v>140</v>
      </c>
      <c r="B95" s="537" t="s">
        <v>141</v>
      </c>
      <c r="C95" s="546"/>
      <c r="D95" s="584" t="s">
        <v>142</v>
      </c>
      <c r="E95" s="584" t="s">
        <v>143</v>
      </c>
      <c r="F95" s="584" t="s">
        <v>144</v>
      </c>
      <c r="G95" s="803" t="s">
        <v>145</v>
      </c>
      <c r="H95" s="804"/>
      <c r="I95" s="538"/>
      <c r="J95" s="433"/>
      <c r="K95" s="433"/>
      <c r="L95" s="433"/>
      <c r="M95" s="433"/>
      <c r="N95" s="433"/>
      <c r="O95" s="433"/>
      <c r="P95" s="433"/>
      <c r="Q95" s="433"/>
      <c r="R95" s="433"/>
      <c r="S95" s="433"/>
      <c r="T95" s="433"/>
      <c r="U95" s="433"/>
      <c r="V95" s="433"/>
      <c r="W95" s="433"/>
      <c r="X95" s="433"/>
      <c r="Y95" s="433"/>
      <c r="Z95" s="433"/>
      <c r="AA95" s="433"/>
      <c r="AB95" s="433"/>
      <c r="AC95" s="433"/>
      <c r="AD95" s="433"/>
      <c r="AE95" s="433"/>
      <c r="AF95" s="433"/>
      <c r="AG95" s="433"/>
      <c r="AH95" s="433"/>
      <c r="AI95" s="433"/>
      <c r="AJ95" s="433"/>
      <c r="AK95" s="433"/>
      <c r="AL95" s="433"/>
      <c r="AM95" s="433"/>
      <c r="AN95" s="433"/>
      <c r="AO95" s="433"/>
      <c r="AP95" s="433"/>
      <c r="AQ95" s="433"/>
      <c r="AR95" s="433"/>
      <c r="AS95" s="433"/>
      <c r="AT95" s="433"/>
      <c r="AU95" s="433"/>
      <c r="AV95" s="433"/>
      <c r="AW95" s="433"/>
      <c r="AX95" s="433"/>
      <c r="AY95" s="433"/>
      <c r="AZ95" s="433"/>
      <c r="BA95" s="433"/>
      <c r="BB95" s="433"/>
      <c r="BC95" s="433"/>
      <c r="BD95" s="433"/>
      <c r="BE95" s="433"/>
      <c r="BF95" s="433"/>
      <c r="BG95" s="433"/>
      <c r="BH95" s="433"/>
    </row>
    <row r="96" spans="1:60" ht="13.8" thickBot="1" x14ac:dyDescent="0.3">
      <c r="A96" s="816"/>
      <c r="B96" s="585">
        <f>1855670</f>
        <v>1855670</v>
      </c>
      <c r="C96" s="541" t="s">
        <v>407</v>
      </c>
      <c r="D96" s="586">
        <v>0</v>
      </c>
      <c r="E96" s="541">
        <f>64305025*30/100</f>
        <v>19291507.5</v>
      </c>
      <c r="F96" s="541">
        <f>E96+B96</f>
        <v>21147177.5</v>
      </c>
      <c r="G96" s="587"/>
      <c r="H96" s="433" t="s">
        <v>408</v>
      </c>
      <c r="I96" s="588"/>
      <c r="J96" s="433"/>
      <c r="K96" s="433"/>
      <c r="L96" s="433"/>
      <c r="M96" s="433"/>
      <c r="N96" s="433"/>
      <c r="O96" s="433"/>
      <c r="P96" s="433"/>
      <c r="Q96" s="433"/>
      <c r="R96" s="433"/>
      <c r="S96" s="433"/>
      <c r="T96" s="433"/>
      <c r="U96" s="433"/>
      <c r="V96" s="433"/>
      <c r="W96" s="433"/>
      <c r="X96" s="433"/>
      <c r="Y96" s="433"/>
      <c r="Z96" s="433"/>
      <c r="AA96" s="433"/>
      <c r="AB96" s="433"/>
      <c r="AC96" s="433"/>
      <c r="AD96" s="433"/>
      <c r="AE96" s="433"/>
      <c r="AF96" s="433"/>
      <c r="AG96" s="433"/>
      <c r="AH96" s="433"/>
      <c r="AI96" s="433"/>
      <c r="AJ96" s="433"/>
      <c r="AK96" s="433"/>
      <c r="AL96" s="433"/>
      <c r="AM96" s="433"/>
      <c r="AN96" s="433"/>
      <c r="AO96" s="433"/>
      <c r="AP96" s="433"/>
      <c r="AQ96" s="433"/>
      <c r="AR96" s="433"/>
      <c r="AS96" s="433"/>
      <c r="AT96" s="433"/>
      <c r="AU96" s="433"/>
      <c r="AV96" s="433"/>
      <c r="AW96" s="433"/>
      <c r="AX96" s="433"/>
      <c r="AY96" s="433"/>
      <c r="AZ96" s="433"/>
      <c r="BA96" s="433"/>
      <c r="BB96" s="433"/>
      <c r="BC96" s="433"/>
      <c r="BD96" s="433"/>
      <c r="BE96" s="433"/>
      <c r="BF96" s="433"/>
      <c r="BG96" s="433"/>
      <c r="BH96" s="433"/>
    </row>
    <row r="97" spans="1:60" ht="13.8" thickBot="1" x14ac:dyDescent="0.3">
      <c r="A97" s="815" t="s">
        <v>3</v>
      </c>
      <c r="B97" s="546" t="s">
        <v>4</v>
      </c>
      <c r="C97" s="546"/>
      <c r="D97" s="547"/>
      <c r="E97" s="548"/>
      <c r="F97" s="548"/>
      <c r="G97" s="548"/>
      <c r="H97" s="548"/>
      <c r="I97" s="549"/>
      <c r="J97" s="433"/>
      <c r="K97" s="433"/>
      <c r="L97" s="433"/>
      <c r="M97" s="433"/>
      <c r="N97" s="433"/>
      <c r="O97" s="433"/>
      <c r="P97" s="433"/>
      <c r="Q97" s="433"/>
      <c r="R97" s="433"/>
      <c r="S97" s="433"/>
      <c r="T97" s="433"/>
      <c r="U97" s="433"/>
      <c r="V97" s="433"/>
      <c r="W97" s="433"/>
      <c r="X97" s="433"/>
      <c r="Y97" s="433"/>
      <c r="Z97" s="433"/>
      <c r="AA97" s="433"/>
      <c r="AB97" s="433"/>
      <c r="AC97" s="433"/>
      <c r="AD97" s="433"/>
      <c r="AE97" s="433"/>
      <c r="AF97" s="433"/>
      <c r="AG97" s="433"/>
      <c r="AH97" s="433"/>
      <c r="AI97" s="433"/>
      <c r="AJ97" s="433"/>
      <c r="AK97" s="433"/>
      <c r="AL97" s="433"/>
      <c r="AM97" s="433"/>
      <c r="AN97" s="433"/>
      <c r="AO97" s="433"/>
      <c r="AP97" s="433"/>
      <c r="AQ97" s="433"/>
      <c r="AR97" s="433"/>
      <c r="AS97" s="433"/>
      <c r="AT97" s="433"/>
      <c r="AU97" s="433"/>
      <c r="AV97" s="433"/>
      <c r="AW97" s="433"/>
      <c r="AX97" s="433"/>
      <c r="AY97" s="433"/>
      <c r="AZ97" s="433"/>
      <c r="BA97" s="433"/>
      <c r="BB97" s="433"/>
      <c r="BC97" s="433"/>
      <c r="BD97" s="433"/>
      <c r="BE97" s="433"/>
      <c r="BF97" s="433"/>
      <c r="BG97" s="433"/>
      <c r="BH97" s="433"/>
    </row>
    <row r="98" spans="1:60" ht="46.2" thickBot="1" x14ac:dyDescent="0.3">
      <c r="A98" s="816"/>
      <c r="B98" s="589" t="s">
        <v>387</v>
      </c>
      <c r="C98" s="430"/>
      <c r="D98" s="550"/>
      <c r="E98" s="551"/>
      <c r="F98" s="551"/>
      <c r="G98" s="551"/>
      <c r="H98" s="551"/>
      <c r="I98" s="552"/>
      <c r="J98" s="433"/>
      <c r="K98" s="433"/>
      <c r="L98" s="433"/>
      <c r="M98" s="433"/>
      <c r="N98" s="433"/>
      <c r="O98" s="433"/>
      <c r="P98" s="433"/>
      <c r="Q98" s="433"/>
      <c r="R98" s="433"/>
      <c r="S98" s="433"/>
      <c r="T98" s="433"/>
      <c r="U98" s="433"/>
      <c r="V98" s="433"/>
      <c r="W98" s="433"/>
      <c r="X98" s="433"/>
      <c r="Y98" s="433"/>
      <c r="Z98" s="433"/>
      <c r="AA98" s="433"/>
      <c r="AB98" s="433"/>
      <c r="AC98" s="433"/>
      <c r="AD98" s="433"/>
      <c r="AE98" s="433"/>
      <c r="AF98" s="433"/>
      <c r="AG98" s="433"/>
      <c r="AH98" s="433"/>
      <c r="AI98" s="433"/>
      <c r="AJ98" s="433"/>
      <c r="AK98" s="433"/>
      <c r="AL98" s="433"/>
      <c r="AM98" s="433"/>
      <c r="AN98" s="433"/>
      <c r="AO98" s="433"/>
      <c r="AP98" s="433"/>
      <c r="AQ98" s="433"/>
      <c r="AR98" s="433"/>
      <c r="AS98" s="433"/>
      <c r="AT98" s="433"/>
      <c r="AU98" s="433"/>
      <c r="AV98" s="433"/>
      <c r="AW98" s="433"/>
      <c r="AX98" s="433"/>
      <c r="AY98" s="433"/>
      <c r="AZ98" s="433"/>
      <c r="BA98" s="433"/>
      <c r="BB98" s="433"/>
      <c r="BC98" s="433"/>
      <c r="BD98" s="433"/>
      <c r="BE98" s="433"/>
      <c r="BF98" s="433"/>
      <c r="BG98" s="433"/>
      <c r="BH98" s="433"/>
    </row>
    <row r="99" spans="1:60" s="431" customFormat="1" ht="32.4" customHeight="1" thickBot="1" x14ac:dyDescent="0.3">
      <c r="A99" s="590"/>
      <c r="B99" s="590"/>
      <c r="C99" s="590"/>
      <c r="D99" s="590"/>
      <c r="E99" s="590"/>
      <c r="F99" s="590"/>
      <c r="G99" s="590"/>
      <c r="H99" s="590"/>
      <c r="I99" s="590"/>
    </row>
    <row r="100" spans="1:60" ht="13.8" thickBot="1" x14ac:dyDescent="0.3">
      <c r="A100" s="434" t="s">
        <v>9</v>
      </c>
      <c r="B100" s="486" t="s">
        <v>13</v>
      </c>
      <c r="C100" s="487"/>
      <c r="D100" s="473" t="s">
        <v>92</v>
      </c>
      <c r="E100" s="473" t="s">
        <v>93</v>
      </c>
      <c r="F100" s="473" t="s">
        <v>19</v>
      </c>
      <c r="G100" s="473" t="s">
        <v>97</v>
      </c>
      <c r="H100" s="473" t="s">
        <v>364</v>
      </c>
      <c r="I100" s="565" t="s">
        <v>2</v>
      </c>
      <c r="J100" s="433"/>
      <c r="K100" s="433"/>
      <c r="L100" s="433"/>
      <c r="M100" s="433"/>
      <c r="N100" s="433"/>
      <c r="O100" s="433"/>
      <c r="P100" s="433"/>
      <c r="Q100" s="433"/>
      <c r="R100" s="433"/>
      <c r="S100" s="433"/>
      <c r="T100" s="433"/>
      <c r="U100" s="433"/>
      <c r="V100" s="433"/>
      <c r="W100" s="433"/>
      <c r="X100" s="433"/>
      <c r="Y100" s="433"/>
      <c r="Z100" s="433"/>
      <c r="AA100" s="433"/>
      <c r="AB100" s="433"/>
      <c r="AC100" s="433"/>
      <c r="AD100" s="433"/>
      <c r="AE100" s="433"/>
      <c r="AF100" s="433"/>
      <c r="AG100" s="433"/>
      <c r="AH100" s="433"/>
      <c r="AI100" s="433"/>
      <c r="AJ100" s="433"/>
      <c r="AK100" s="433"/>
      <c r="AL100" s="433"/>
      <c r="AM100" s="433"/>
      <c r="AN100" s="433"/>
      <c r="AO100" s="433"/>
      <c r="AP100" s="433"/>
      <c r="AQ100" s="433"/>
      <c r="AR100" s="433"/>
      <c r="AS100" s="433"/>
      <c r="AT100" s="433"/>
      <c r="AU100" s="433"/>
      <c r="AV100" s="433"/>
      <c r="AW100" s="433"/>
      <c r="AX100" s="433"/>
      <c r="AY100" s="433"/>
      <c r="AZ100" s="433"/>
      <c r="BA100" s="433"/>
      <c r="BB100" s="433"/>
      <c r="BC100" s="433"/>
      <c r="BD100" s="433"/>
      <c r="BE100" s="433"/>
      <c r="BF100" s="433"/>
      <c r="BG100" s="433"/>
      <c r="BH100" s="433"/>
    </row>
    <row r="101" spans="1:60" ht="27.75" customHeight="1" thickBot="1" x14ac:dyDescent="0.3">
      <c r="A101" s="759" t="s">
        <v>205</v>
      </c>
      <c r="B101" s="817" t="s">
        <v>161</v>
      </c>
      <c r="C101" s="511" t="s">
        <v>0</v>
      </c>
      <c r="D101" s="591">
        <v>0</v>
      </c>
      <c r="E101" s="591"/>
      <c r="F101" s="591"/>
      <c r="G101" s="591"/>
      <c r="H101" s="558" t="s">
        <v>409</v>
      </c>
      <c r="I101" s="777" t="s">
        <v>83</v>
      </c>
      <c r="J101" s="433"/>
      <c r="K101" s="433"/>
      <c r="L101" s="433"/>
      <c r="M101" s="433"/>
      <c r="N101" s="433"/>
      <c r="O101" s="433"/>
      <c r="P101" s="433"/>
      <c r="Q101" s="433"/>
      <c r="R101" s="433"/>
      <c r="S101" s="433"/>
      <c r="T101" s="433"/>
      <c r="U101" s="433"/>
      <c r="V101" s="433"/>
      <c r="W101" s="433"/>
      <c r="X101" s="433"/>
      <c r="Y101" s="433"/>
      <c r="Z101" s="433"/>
      <c r="AA101" s="433"/>
      <c r="AB101" s="433"/>
      <c r="AC101" s="433"/>
      <c r="AD101" s="433"/>
      <c r="AE101" s="433"/>
      <c r="AF101" s="433"/>
      <c r="AG101" s="433"/>
      <c r="AH101" s="433"/>
      <c r="AI101" s="433"/>
      <c r="AJ101" s="433"/>
      <c r="AK101" s="433"/>
      <c r="AL101" s="433"/>
      <c r="AM101" s="433"/>
      <c r="AN101" s="433"/>
      <c r="AO101" s="433"/>
      <c r="AP101" s="433"/>
      <c r="AQ101" s="433"/>
      <c r="AR101" s="433"/>
      <c r="AS101" s="433"/>
      <c r="AT101" s="433"/>
      <c r="AU101" s="433"/>
      <c r="AV101" s="433"/>
      <c r="AW101" s="433"/>
      <c r="AX101" s="433"/>
      <c r="AY101" s="433"/>
      <c r="AZ101" s="433"/>
      <c r="BA101" s="433"/>
      <c r="BB101" s="433"/>
      <c r="BC101" s="433"/>
      <c r="BD101" s="433"/>
      <c r="BE101" s="433"/>
      <c r="BF101" s="433"/>
      <c r="BG101" s="433"/>
      <c r="BH101" s="433"/>
    </row>
    <row r="102" spans="1:60" ht="13.8" thickBot="1" x14ac:dyDescent="0.3">
      <c r="A102" s="760"/>
      <c r="B102" s="818"/>
      <c r="C102" s="495" t="s">
        <v>1</v>
      </c>
      <c r="D102" s="468"/>
      <c r="E102" s="569"/>
      <c r="F102" s="569"/>
      <c r="G102" s="569"/>
      <c r="H102" s="19"/>
      <c r="I102" s="777"/>
      <c r="J102" s="433"/>
      <c r="K102" s="433"/>
      <c r="L102" s="433"/>
      <c r="M102" s="433"/>
      <c r="N102" s="433"/>
      <c r="O102" s="433"/>
      <c r="P102" s="433"/>
      <c r="Q102" s="433"/>
      <c r="R102" s="433"/>
      <c r="S102" s="433"/>
      <c r="T102" s="433"/>
      <c r="U102" s="433"/>
      <c r="V102" s="433"/>
      <c r="W102" s="433"/>
      <c r="X102" s="433"/>
      <c r="Y102" s="433"/>
      <c r="Z102" s="433"/>
      <c r="AA102" s="433"/>
      <c r="AB102" s="433"/>
      <c r="AC102" s="433"/>
      <c r="AD102" s="433"/>
      <c r="AE102" s="433"/>
      <c r="AF102" s="433"/>
      <c r="AG102" s="433"/>
      <c r="AH102" s="433"/>
      <c r="AI102" s="433"/>
      <c r="AJ102" s="433"/>
      <c r="AK102" s="433"/>
      <c r="AL102" s="433"/>
      <c r="AM102" s="433"/>
      <c r="AN102" s="433"/>
      <c r="AO102" s="433"/>
      <c r="AP102" s="433"/>
      <c r="AQ102" s="433"/>
      <c r="AR102" s="433"/>
      <c r="AS102" s="433"/>
      <c r="AT102" s="433"/>
      <c r="AU102" s="433"/>
      <c r="AV102" s="433"/>
      <c r="AW102" s="433"/>
      <c r="AX102" s="433"/>
      <c r="AY102" s="433"/>
      <c r="AZ102" s="433"/>
      <c r="BA102" s="433"/>
      <c r="BB102" s="433"/>
      <c r="BC102" s="433"/>
      <c r="BD102" s="433"/>
      <c r="BE102" s="433"/>
      <c r="BF102" s="433"/>
      <c r="BG102" s="433"/>
      <c r="BH102" s="433"/>
    </row>
    <row r="103" spans="1:60" ht="13.8" thickBot="1" x14ac:dyDescent="0.3">
      <c r="A103" s="760"/>
      <c r="B103" s="818"/>
      <c r="C103" s="453"/>
      <c r="D103" s="814" t="s">
        <v>95</v>
      </c>
      <c r="E103" s="814"/>
      <c r="F103" s="814"/>
      <c r="G103" s="814"/>
      <c r="H103" s="814"/>
      <c r="I103" s="777"/>
      <c r="K103" s="433"/>
      <c r="L103" s="433"/>
      <c r="M103" s="433"/>
      <c r="N103" s="433"/>
      <c r="O103" s="433"/>
      <c r="P103" s="433"/>
      <c r="Q103" s="433"/>
      <c r="R103" s="433"/>
      <c r="S103" s="433"/>
      <c r="T103" s="433"/>
      <c r="U103" s="433"/>
      <c r="V103" s="433"/>
      <c r="W103" s="433"/>
      <c r="X103" s="433"/>
      <c r="Y103" s="433"/>
      <c r="Z103" s="433"/>
      <c r="AA103" s="433"/>
      <c r="AB103" s="433"/>
      <c r="AC103" s="433"/>
      <c r="AD103" s="433"/>
      <c r="AE103" s="433"/>
      <c r="AF103" s="433"/>
      <c r="AG103" s="433"/>
      <c r="AH103" s="433"/>
      <c r="AI103" s="433"/>
      <c r="AJ103" s="433"/>
      <c r="AK103" s="433"/>
      <c r="AL103" s="433"/>
      <c r="AM103" s="433"/>
      <c r="AN103" s="433"/>
      <c r="AO103" s="433"/>
      <c r="AP103" s="433"/>
      <c r="AQ103" s="433"/>
      <c r="AR103" s="433"/>
      <c r="AS103" s="433"/>
      <c r="AT103" s="433"/>
      <c r="AU103" s="433"/>
      <c r="AV103" s="433"/>
      <c r="AW103" s="433"/>
      <c r="AX103" s="433"/>
      <c r="AY103" s="433"/>
      <c r="AZ103" s="433"/>
      <c r="BA103" s="433"/>
      <c r="BB103" s="433"/>
      <c r="BC103" s="433"/>
      <c r="BD103" s="433"/>
      <c r="BE103" s="433"/>
      <c r="BF103" s="433"/>
      <c r="BG103" s="433"/>
      <c r="BH103" s="433"/>
    </row>
    <row r="104" spans="1:60" ht="13.95" customHeight="1" thickBot="1" x14ac:dyDescent="0.3">
      <c r="A104" s="760"/>
      <c r="B104" s="819"/>
      <c r="C104" s="453"/>
      <c r="D104" s="802" t="s">
        <v>410</v>
      </c>
      <c r="E104" s="802"/>
      <c r="F104" s="802"/>
      <c r="G104" s="802"/>
      <c r="H104" s="802"/>
      <c r="I104" s="777"/>
      <c r="K104" s="433"/>
      <c r="L104" s="433"/>
      <c r="M104" s="433"/>
      <c r="N104" s="433"/>
      <c r="O104" s="433"/>
      <c r="P104" s="433"/>
      <c r="Q104" s="433"/>
      <c r="R104" s="433"/>
      <c r="S104" s="433"/>
      <c r="T104" s="433"/>
      <c r="U104" s="433"/>
      <c r="V104" s="433"/>
      <c r="W104" s="433"/>
      <c r="X104" s="433"/>
      <c r="Y104" s="433"/>
      <c r="Z104" s="433"/>
      <c r="AA104" s="433"/>
      <c r="AB104" s="433"/>
      <c r="AC104" s="433"/>
      <c r="AD104" s="433"/>
      <c r="AE104" s="433"/>
      <c r="AF104" s="433"/>
      <c r="AG104" s="433"/>
      <c r="AH104" s="433"/>
      <c r="AI104" s="433"/>
      <c r="AJ104" s="433"/>
      <c r="AK104" s="433"/>
      <c r="AL104" s="433"/>
      <c r="AM104" s="433"/>
      <c r="AN104" s="433"/>
      <c r="AO104" s="433"/>
      <c r="AP104" s="433"/>
      <c r="AQ104" s="433"/>
      <c r="AR104" s="433"/>
      <c r="AS104" s="433"/>
      <c r="AT104" s="433"/>
      <c r="AU104" s="433"/>
      <c r="AV104" s="433"/>
      <c r="AW104" s="433"/>
      <c r="AX104" s="433"/>
      <c r="AY104" s="433"/>
      <c r="AZ104" s="433"/>
      <c r="BA104" s="433"/>
      <c r="BB104" s="433"/>
      <c r="BC104" s="433"/>
      <c r="BD104" s="433"/>
      <c r="BE104" s="433"/>
      <c r="BF104" s="433"/>
      <c r="BG104" s="433"/>
      <c r="BH104" s="433"/>
    </row>
    <row r="105" spans="1:60" ht="13.8" thickBot="1" x14ac:dyDescent="0.3">
      <c r="A105" s="760"/>
      <c r="B105" s="592" t="s">
        <v>14</v>
      </c>
      <c r="C105" s="487"/>
      <c r="D105" s="473" t="s">
        <v>92</v>
      </c>
      <c r="E105" s="473" t="s">
        <v>93</v>
      </c>
      <c r="F105" s="473" t="s">
        <v>19</v>
      </c>
      <c r="G105" s="473" t="s">
        <v>97</v>
      </c>
      <c r="H105" s="473" t="s">
        <v>364</v>
      </c>
      <c r="I105" s="777"/>
      <c r="K105" s="433"/>
      <c r="L105" s="433"/>
      <c r="M105" s="433"/>
      <c r="N105" s="433"/>
      <c r="O105" s="433"/>
      <c r="P105" s="433"/>
      <c r="Q105" s="433"/>
      <c r="R105" s="433"/>
      <c r="S105" s="433"/>
      <c r="T105" s="433"/>
      <c r="U105" s="433"/>
      <c r="V105" s="433"/>
      <c r="W105" s="433"/>
      <c r="X105" s="433"/>
      <c r="Y105" s="433"/>
      <c r="Z105" s="433"/>
      <c r="AA105" s="433"/>
      <c r="AB105" s="433"/>
      <c r="AC105" s="433"/>
      <c r="AD105" s="433"/>
      <c r="AE105" s="433"/>
      <c r="AF105" s="433"/>
      <c r="AG105" s="433"/>
      <c r="AH105" s="433"/>
      <c r="AI105" s="433"/>
      <c r="AJ105" s="433"/>
      <c r="AK105" s="433"/>
      <c r="AL105" s="433"/>
      <c r="AM105" s="433"/>
      <c r="AN105" s="433"/>
      <c r="AO105" s="433"/>
      <c r="AP105" s="433"/>
      <c r="AQ105" s="433"/>
      <c r="AR105" s="433"/>
      <c r="AS105" s="433"/>
      <c r="AT105" s="433"/>
      <c r="AU105" s="433"/>
      <c r="AV105" s="433"/>
      <c r="AW105" s="433"/>
      <c r="AX105" s="433"/>
      <c r="AY105" s="433"/>
      <c r="AZ105" s="433"/>
      <c r="BA105" s="433"/>
      <c r="BB105" s="433"/>
      <c r="BC105" s="433"/>
      <c r="BD105" s="433"/>
      <c r="BE105" s="433"/>
      <c r="BF105" s="433"/>
      <c r="BG105" s="433"/>
      <c r="BH105" s="433"/>
    </row>
    <row r="106" spans="1:60" ht="13.95" customHeight="1" thickBot="1" x14ac:dyDescent="0.3">
      <c r="A106" s="760"/>
      <c r="B106" s="820" t="s">
        <v>149</v>
      </c>
      <c r="C106" s="511" t="s">
        <v>0</v>
      </c>
      <c r="D106" s="593">
        <v>29369</v>
      </c>
      <c r="E106" s="594">
        <v>32919</v>
      </c>
      <c r="F106" s="594">
        <v>37394</v>
      </c>
      <c r="G106" s="594">
        <v>38762</v>
      </c>
      <c r="H106" s="595">
        <v>45432</v>
      </c>
      <c r="I106" s="777"/>
      <c r="K106" s="433"/>
      <c r="L106" s="433"/>
      <c r="M106" s="433"/>
      <c r="N106" s="433"/>
      <c r="O106" s="433"/>
      <c r="P106" s="433"/>
      <c r="Q106" s="433"/>
      <c r="R106" s="433"/>
      <c r="S106" s="433"/>
      <c r="T106" s="433"/>
      <c r="U106" s="433"/>
      <c r="V106" s="433"/>
      <c r="W106" s="433"/>
      <c r="X106" s="433"/>
      <c r="Y106" s="433"/>
      <c r="Z106" s="433"/>
      <c r="AA106" s="433"/>
      <c r="AB106" s="433"/>
      <c r="AC106" s="433"/>
      <c r="AD106" s="433"/>
      <c r="AE106" s="433"/>
      <c r="AF106" s="433"/>
      <c r="AG106" s="433"/>
      <c r="AH106" s="433"/>
      <c r="AI106" s="433"/>
      <c r="AJ106" s="433"/>
      <c r="AK106" s="433"/>
      <c r="AL106" s="433"/>
      <c r="AM106" s="433"/>
      <c r="AN106" s="433"/>
      <c r="AO106" s="433"/>
      <c r="AP106" s="433"/>
      <c r="AQ106" s="433"/>
      <c r="AR106" s="433"/>
      <c r="AS106" s="433"/>
      <c r="AT106" s="433"/>
      <c r="AU106" s="433"/>
      <c r="AV106" s="433"/>
      <c r="AW106" s="433"/>
      <c r="AX106" s="433"/>
      <c r="AY106" s="433"/>
      <c r="AZ106" s="433"/>
      <c r="BA106" s="433"/>
      <c r="BB106" s="433"/>
      <c r="BC106" s="433"/>
      <c r="BD106" s="433"/>
      <c r="BE106" s="433"/>
      <c r="BF106" s="433"/>
      <c r="BG106" s="433"/>
      <c r="BH106" s="433"/>
    </row>
    <row r="107" spans="1:60" ht="13.8" thickBot="1" x14ac:dyDescent="0.3">
      <c r="A107" s="760"/>
      <c r="B107" s="821"/>
      <c r="C107" s="495" t="s">
        <v>1</v>
      </c>
      <c r="D107" s="468"/>
      <c r="E107" s="681">
        <v>32769</v>
      </c>
      <c r="F107" s="682">
        <v>37784</v>
      </c>
      <c r="G107" s="858">
        <v>44307</v>
      </c>
      <c r="H107" s="859">
        <v>44445</v>
      </c>
      <c r="I107" s="777"/>
      <c r="K107" s="433"/>
      <c r="L107" s="433"/>
      <c r="M107" s="433"/>
      <c r="N107" s="433"/>
      <c r="O107" s="433"/>
      <c r="P107" s="433"/>
      <c r="Q107" s="433"/>
      <c r="R107" s="433"/>
      <c r="S107" s="433"/>
      <c r="T107" s="433"/>
      <c r="U107" s="433"/>
      <c r="V107" s="433"/>
      <c r="W107" s="433"/>
      <c r="X107" s="433"/>
      <c r="Y107" s="433"/>
      <c r="Z107" s="433"/>
      <c r="AA107" s="433"/>
      <c r="AB107" s="433"/>
      <c r="AC107" s="433"/>
      <c r="AD107" s="433"/>
      <c r="AE107" s="433"/>
      <c r="AF107" s="433"/>
      <c r="AG107" s="433"/>
      <c r="AH107" s="433"/>
      <c r="AI107" s="433"/>
      <c r="AJ107" s="433"/>
      <c r="AK107" s="433"/>
      <c r="AL107" s="433"/>
      <c r="AM107" s="433"/>
      <c r="AN107" s="433"/>
      <c r="AO107" s="433"/>
      <c r="AP107" s="433"/>
      <c r="AQ107" s="433"/>
      <c r="AR107" s="433"/>
      <c r="AS107" s="433"/>
      <c r="AT107" s="433"/>
      <c r="AU107" s="433"/>
      <c r="AV107" s="433"/>
      <c r="AW107" s="433"/>
      <c r="AX107" s="433"/>
      <c r="AY107" s="433"/>
      <c r="AZ107" s="433"/>
      <c r="BA107" s="433"/>
      <c r="BB107" s="433"/>
      <c r="BC107" s="433"/>
      <c r="BD107" s="433"/>
      <c r="BE107" s="433"/>
      <c r="BF107" s="433"/>
      <c r="BG107" s="433"/>
      <c r="BH107" s="433"/>
    </row>
    <row r="108" spans="1:60" ht="13.8" thickBot="1" x14ac:dyDescent="0.3">
      <c r="A108" s="760"/>
      <c r="B108" s="821"/>
      <c r="C108" s="453"/>
      <c r="D108" s="814" t="s">
        <v>95</v>
      </c>
      <c r="E108" s="814"/>
      <c r="F108" s="814"/>
      <c r="G108" s="814"/>
      <c r="H108" s="814"/>
      <c r="I108" s="777"/>
      <c r="K108" s="433"/>
      <c r="L108" s="433"/>
      <c r="M108" s="433"/>
      <c r="N108" s="433"/>
      <c r="O108" s="433"/>
      <c r="P108" s="433"/>
      <c r="Q108" s="433"/>
      <c r="R108" s="433"/>
      <c r="S108" s="433"/>
      <c r="T108" s="433"/>
      <c r="U108" s="433"/>
      <c r="V108" s="433"/>
      <c r="W108" s="433"/>
      <c r="X108" s="433"/>
      <c r="Y108" s="433"/>
      <c r="Z108" s="433"/>
      <c r="AA108" s="433"/>
      <c r="AB108" s="433"/>
      <c r="AC108" s="433"/>
      <c r="AD108" s="433"/>
      <c r="AE108" s="433"/>
      <c r="AF108" s="433"/>
      <c r="AG108" s="433"/>
      <c r="AH108" s="433"/>
      <c r="AI108" s="433"/>
      <c r="AJ108" s="433"/>
      <c r="AK108" s="433"/>
      <c r="AL108" s="433"/>
      <c r="AM108" s="433"/>
      <c r="AN108" s="433"/>
      <c r="AO108" s="433"/>
      <c r="AP108" s="433"/>
      <c r="AQ108" s="433"/>
      <c r="AR108" s="433"/>
      <c r="AS108" s="433"/>
      <c r="AT108" s="433"/>
      <c r="AU108" s="433"/>
      <c r="AV108" s="433"/>
      <c r="AW108" s="433"/>
      <c r="AX108" s="433"/>
      <c r="AY108" s="433"/>
      <c r="AZ108" s="433"/>
      <c r="BA108" s="433"/>
      <c r="BB108" s="433"/>
      <c r="BC108" s="433"/>
      <c r="BD108" s="433"/>
      <c r="BE108" s="433"/>
      <c r="BF108" s="433"/>
      <c r="BG108" s="433"/>
      <c r="BH108" s="433"/>
    </row>
    <row r="109" spans="1:60" ht="13.95" customHeight="1" thickBot="1" x14ac:dyDescent="0.3">
      <c r="A109" s="760"/>
      <c r="B109" s="822"/>
      <c r="C109" s="453"/>
      <c r="D109" s="802" t="s">
        <v>411</v>
      </c>
      <c r="E109" s="802"/>
      <c r="F109" s="802"/>
      <c r="G109" s="802"/>
      <c r="H109" s="802"/>
      <c r="I109" s="777"/>
      <c r="K109" s="433"/>
      <c r="L109" s="433"/>
      <c r="M109" s="433"/>
      <c r="N109" s="433"/>
      <c r="O109" s="433"/>
      <c r="P109" s="433"/>
      <c r="Q109" s="433"/>
      <c r="R109" s="433"/>
      <c r="S109" s="433"/>
      <c r="T109" s="433"/>
      <c r="U109" s="433"/>
      <c r="V109" s="433"/>
      <c r="W109" s="433"/>
      <c r="X109" s="433"/>
      <c r="Y109" s="433"/>
      <c r="Z109" s="433"/>
      <c r="AA109" s="433"/>
      <c r="AB109" s="433"/>
      <c r="AC109" s="433"/>
      <c r="AD109" s="433"/>
      <c r="AE109" s="433"/>
      <c r="AF109" s="433"/>
      <c r="AG109" s="433"/>
      <c r="AH109" s="433"/>
      <c r="AI109" s="433"/>
      <c r="AJ109" s="433"/>
      <c r="AK109" s="433"/>
      <c r="AL109" s="433"/>
      <c r="AM109" s="433"/>
      <c r="AN109" s="433"/>
      <c r="AO109" s="433"/>
      <c r="AP109" s="433"/>
      <c r="AQ109" s="433"/>
      <c r="AR109" s="433"/>
      <c r="AS109" s="433"/>
      <c r="AT109" s="433"/>
      <c r="AU109" s="433"/>
      <c r="AV109" s="433"/>
      <c r="AW109" s="433"/>
      <c r="AX109" s="433"/>
      <c r="AY109" s="433"/>
      <c r="AZ109" s="433"/>
      <c r="BA109" s="433"/>
      <c r="BB109" s="433"/>
      <c r="BC109" s="433"/>
      <c r="BD109" s="433"/>
      <c r="BE109" s="433"/>
      <c r="BF109" s="433"/>
      <c r="BG109" s="433"/>
      <c r="BH109" s="433"/>
    </row>
    <row r="110" spans="1:60" ht="13.8" thickBot="1" x14ac:dyDescent="0.3">
      <c r="A110" s="760"/>
      <c r="B110" s="493" t="s">
        <v>15</v>
      </c>
      <c r="C110" s="465"/>
      <c r="D110" s="473" t="s">
        <v>92</v>
      </c>
      <c r="E110" s="473" t="s">
        <v>93</v>
      </c>
      <c r="F110" s="473" t="s">
        <v>19</v>
      </c>
      <c r="G110" s="473" t="s">
        <v>97</v>
      </c>
      <c r="H110" s="473" t="s">
        <v>364</v>
      </c>
      <c r="I110" s="777"/>
      <c r="K110" s="433"/>
      <c r="L110" s="433"/>
      <c r="M110" s="433"/>
      <c r="N110" s="433"/>
      <c r="O110" s="433"/>
      <c r="P110" s="433"/>
      <c r="Q110" s="433"/>
      <c r="R110" s="433"/>
      <c r="S110" s="433"/>
      <c r="T110" s="433"/>
      <c r="U110" s="433"/>
      <c r="V110" s="433"/>
      <c r="W110" s="433"/>
      <c r="X110" s="433"/>
      <c r="Y110" s="433"/>
      <c r="Z110" s="433"/>
      <c r="AA110" s="433"/>
      <c r="AB110" s="433"/>
      <c r="AC110" s="433"/>
      <c r="AD110" s="433"/>
      <c r="AE110" s="433"/>
      <c r="AF110" s="433"/>
      <c r="AG110" s="433"/>
      <c r="AH110" s="433"/>
      <c r="AI110" s="433"/>
      <c r="AJ110" s="433"/>
      <c r="AK110" s="433"/>
      <c r="AL110" s="433"/>
      <c r="AM110" s="433"/>
      <c r="AN110" s="433"/>
      <c r="AO110" s="433"/>
      <c r="AP110" s="433"/>
      <c r="AQ110" s="433"/>
      <c r="AR110" s="433"/>
      <c r="AS110" s="433"/>
      <c r="AT110" s="433"/>
      <c r="AU110" s="433"/>
      <c r="AV110" s="433"/>
      <c r="AW110" s="433"/>
      <c r="AX110" s="433"/>
      <c r="AY110" s="433"/>
      <c r="AZ110" s="433"/>
      <c r="BA110" s="433"/>
      <c r="BB110" s="433"/>
      <c r="BC110" s="433"/>
      <c r="BD110" s="433"/>
      <c r="BE110" s="433"/>
      <c r="BF110" s="433"/>
      <c r="BG110" s="433"/>
      <c r="BH110" s="433"/>
    </row>
    <row r="111" spans="1:60" ht="131.4" customHeight="1" thickBot="1" x14ac:dyDescent="0.3">
      <c r="A111" s="760"/>
      <c r="B111" s="759" t="s">
        <v>88</v>
      </c>
      <c r="C111" s="511" t="s">
        <v>0</v>
      </c>
      <c r="D111" s="597" t="s">
        <v>455</v>
      </c>
      <c r="E111" s="597" t="s">
        <v>454</v>
      </c>
      <c r="F111" s="597" t="s">
        <v>457</v>
      </c>
      <c r="G111" s="597" t="s">
        <v>456</v>
      </c>
      <c r="H111" s="558" t="s">
        <v>459</v>
      </c>
      <c r="I111" s="777"/>
      <c r="K111" s="433"/>
      <c r="L111" s="433"/>
      <c r="M111" s="433"/>
      <c r="N111" s="433"/>
      <c r="O111" s="433"/>
      <c r="P111" s="433"/>
      <c r="Q111" s="433"/>
      <c r="R111" s="433"/>
      <c r="S111" s="433"/>
      <c r="T111" s="433"/>
      <c r="U111" s="433"/>
      <c r="V111" s="433"/>
      <c r="W111" s="433"/>
      <c r="X111" s="433"/>
      <c r="Y111" s="433"/>
      <c r="Z111" s="433"/>
      <c r="AA111" s="433"/>
      <c r="AB111" s="433"/>
      <c r="AC111" s="433"/>
      <c r="AD111" s="433"/>
      <c r="AE111" s="433"/>
      <c r="AF111" s="433"/>
      <c r="AG111" s="433"/>
      <c r="AH111" s="433"/>
      <c r="AI111" s="433"/>
      <c r="AJ111" s="433"/>
      <c r="AK111" s="433"/>
      <c r="AL111" s="433"/>
      <c r="AM111" s="433"/>
      <c r="AN111" s="433"/>
      <c r="AO111" s="433"/>
      <c r="AP111" s="433"/>
      <c r="AQ111" s="433"/>
      <c r="AR111" s="433"/>
      <c r="AS111" s="433"/>
      <c r="AT111" s="433"/>
      <c r="AU111" s="433"/>
      <c r="AV111" s="433"/>
      <c r="AW111" s="433"/>
      <c r="AX111" s="433"/>
      <c r="AY111" s="433"/>
      <c r="AZ111" s="433"/>
      <c r="BA111" s="433"/>
      <c r="BB111" s="433"/>
      <c r="BC111" s="433"/>
      <c r="BD111" s="433"/>
      <c r="BE111" s="433"/>
      <c r="BF111" s="433"/>
      <c r="BG111" s="433"/>
      <c r="BH111" s="433"/>
    </row>
    <row r="112" spans="1:60" ht="80.400000000000006" thickBot="1" x14ac:dyDescent="0.3">
      <c r="A112" s="760"/>
      <c r="B112" s="760"/>
      <c r="C112" s="495" t="s">
        <v>1</v>
      </c>
      <c r="D112" s="468"/>
      <c r="E112" s="861" t="s">
        <v>453</v>
      </c>
      <c r="F112" s="192" t="s">
        <v>452</v>
      </c>
      <c r="G112" s="861" t="s">
        <v>458</v>
      </c>
      <c r="H112" s="861" t="s">
        <v>460</v>
      </c>
      <c r="I112" s="777"/>
      <c r="K112" s="433"/>
      <c r="L112" s="433"/>
      <c r="M112" s="433"/>
      <c r="N112" s="433"/>
      <c r="O112" s="433"/>
      <c r="P112" s="433"/>
      <c r="Q112" s="433"/>
      <c r="R112" s="433"/>
      <c r="S112" s="433"/>
      <c r="T112" s="433"/>
      <c r="U112" s="433"/>
      <c r="V112" s="433"/>
      <c r="W112" s="433"/>
      <c r="X112" s="433"/>
      <c r="Y112" s="433"/>
      <c r="Z112" s="433"/>
      <c r="AA112" s="433"/>
      <c r="AB112" s="433"/>
      <c r="AC112" s="433"/>
      <c r="AD112" s="433"/>
      <c r="AE112" s="433"/>
      <c r="AF112" s="433"/>
      <c r="AG112" s="433"/>
      <c r="AH112" s="433"/>
      <c r="AI112" s="433"/>
      <c r="AJ112" s="433"/>
      <c r="AK112" s="433"/>
      <c r="AL112" s="433"/>
      <c r="AM112" s="433"/>
      <c r="AN112" s="433"/>
      <c r="AO112" s="433"/>
      <c r="AP112" s="433"/>
      <c r="AQ112" s="433"/>
      <c r="AR112" s="433"/>
      <c r="AS112" s="433"/>
      <c r="AT112" s="433"/>
      <c r="AU112" s="433"/>
      <c r="AV112" s="433"/>
      <c r="AW112" s="433"/>
      <c r="AX112" s="433"/>
      <c r="AY112" s="433"/>
      <c r="AZ112" s="433"/>
      <c r="BA112" s="433"/>
      <c r="BB112" s="433"/>
      <c r="BC112" s="433"/>
      <c r="BD112" s="433"/>
      <c r="BE112" s="433"/>
      <c r="BF112" s="433"/>
      <c r="BG112" s="433"/>
      <c r="BH112" s="433"/>
    </row>
    <row r="113" spans="1:60" ht="13.8" thickBot="1" x14ac:dyDescent="0.3">
      <c r="A113" s="760"/>
      <c r="B113" s="760"/>
      <c r="C113" s="453"/>
      <c r="D113" s="814" t="s">
        <v>95</v>
      </c>
      <c r="E113" s="814"/>
      <c r="F113" s="814"/>
      <c r="G113" s="814"/>
      <c r="H113" s="814"/>
      <c r="I113" s="777"/>
      <c r="K113" s="433"/>
      <c r="L113" s="433"/>
      <c r="M113" s="433"/>
      <c r="N113" s="433"/>
      <c r="O113" s="433"/>
      <c r="P113" s="433"/>
      <c r="Q113" s="433"/>
      <c r="R113" s="433"/>
      <c r="S113" s="433"/>
      <c r="T113" s="433"/>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c r="BC113" s="433"/>
      <c r="BD113" s="433"/>
      <c r="BE113" s="433"/>
      <c r="BF113" s="433"/>
      <c r="BG113" s="433"/>
      <c r="BH113" s="433"/>
    </row>
    <row r="114" spans="1:60" ht="13.95" customHeight="1" thickBot="1" x14ac:dyDescent="0.3">
      <c r="A114" s="761"/>
      <c r="B114" s="761"/>
      <c r="C114" s="453"/>
      <c r="D114" s="802" t="s">
        <v>412</v>
      </c>
      <c r="E114" s="802"/>
      <c r="F114" s="802"/>
      <c r="G114" s="802"/>
      <c r="H114" s="802"/>
      <c r="I114" s="777"/>
      <c r="K114" s="433"/>
      <c r="L114" s="433"/>
      <c r="M114" s="433"/>
      <c r="N114" s="433"/>
      <c r="O114" s="433"/>
      <c r="P114" s="433"/>
      <c r="Q114" s="433"/>
      <c r="R114" s="433"/>
      <c r="S114" s="433"/>
      <c r="T114" s="433"/>
      <c r="U114" s="433"/>
      <c r="V114" s="433"/>
      <c r="W114" s="433"/>
      <c r="X114" s="433"/>
      <c r="Y114" s="433"/>
      <c r="Z114" s="433"/>
      <c r="AA114" s="433"/>
      <c r="AB114" s="433"/>
      <c r="AC114" s="433"/>
      <c r="AD114" s="433"/>
      <c r="AE114" s="433"/>
      <c r="AF114" s="433"/>
      <c r="AG114" s="433"/>
      <c r="AH114" s="433"/>
      <c r="AI114" s="433"/>
      <c r="AJ114" s="433"/>
      <c r="AK114" s="433"/>
      <c r="AL114" s="433"/>
      <c r="AM114" s="433"/>
      <c r="AN114" s="433"/>
      <c r="AO114" s="433"/>
      <c r="AP114" s="433"/>
      <c r="AQ114" s="433"/>
      <c r="AR114" s="433"/>
      <c r="AS114" s="433"/>
      <c r="AT114" s="433"/>
      <c r="AU114" s="433"/>
      <c r="AV114" s="433"/>
      <c r="AW114" s="433"/>
      <c r="AX114" s="433"/>
      <c r="AY114" s="433"/>
      <c r="AZ114" s="433"/>
      <c r="BA114" s="433"/>
      <c r="BB114" s="433"/>
      <c r="BC114" s="433"/>
      <c r="BD114" s="433"/>
      <c r="BE114" s="433"/>
      <c r="BF114" s="433"/>
      <c r="BG114" s="433"/>
      <c r="BH114" s="433"/>
    </row>
    <row r="115" spans="1:60" ht="13.8" thickBot="1" x14ac:dyDescent="0.3">
      <c r="A115" s="539" t="s">
        <v>7</v>
      </c>
      <c r="B115" s="598" t="s">
        <v>38</v>
      </c>
      <c r="C115" s="465"/>
      <c r="D115" s="473" t="s">
        <v>92</v>
      </c>
      <c r="E115" s="473" t="s">
        <v>93</v>
      </c>
      <c r="F115" s="473" t="s">
        <v>19</v>
      </c>
      <c r="G115" s="473" t="s">
        <v>97</v>
      </c>
      <c r="H115" s="473" t="s">
        <v>364</v>
      </c>
      <c r="I115" s="777"/>
      <c r="K115" s="433"/>
      <c r="L115" s="433"/>
      <c r="M115" s="433"/>
      <c r="N115" s="433"/>
      <c r="O115" s="433"/>
      <c r="P115" s="433"/>
      <c r="Q115" s="433"/>
      <c r="R115" s="433"/>
      <c r="S115" s="433"/>
      <c r="T115" s="433"/>
      <c r="U115" s="433"/>
      <c r="V115" s="433"/>
      <c r="W115" s="433"/>
      <c r="X115" s="433"/>
      <c r="Y115" s="433"/>
      <c r="Z115" s="433"/>
      <c r="AA115" s="433"/>
      <c r="AB115" s="433"/>
      <c r="AC115" s="433"/>
      <c r="AD115" s="433"/>
      <c r="AE115" s="433"/>
      <c r="AF115" s="433"/>
      <c r="AG115" s="433"/>
      <c r="AH115" s="433"/>
      <c r="AI115" s="433"/>
      <c r="AJ115" s="433"/>
      <c r="AK115" s="433"/>
      <c r="AL115" s="433"/>
      <c r="AM115" s="433"/>
      <c r="AN115" s="433"/>
      <c r="AO115" s="433"/>
      <c r="AP115" s="433"/>
      <c r="AQ115" s="433"/>
      <c r="AR115" s="433"/>
      <c r="AS115" s="433"/>
      <c r="AT115" s="433"/>
      <c r="AU115" s="433"/>
      <c r="AV115" s="433"/>
      <c r="AW115" s="433"/>
      <c r="AX115" s="433"/>
      <c r="AY115" s="433"/>
      <c r="AZ115" s="433"/>
      <c r="BA115" s="433"/>
      <c r="BB115" s="433"/>
      <c r="BC115" s="433"/>
      <c r="BD115" s="433"/>
      <c r="BE115" s="433"/>
      <c r="BF115" s="433"/>
      <c r="BG115" s="433"/>
      <c r="BH115" s="433"/>
    </row>
    <row r="116" spans="1:60" ht="57.6" thickBot="1" x14ac:dyDescent="0.3">
      <c r="A116" s="823">
        <v>0.25</v>
      </c>
      <c r="B116" s="826" t="s">
        <v>288</v>
      </c>
      <c r="C116" s="599" t="s">
        <v>0</v>
      </c>
      <c r="D116" s="600">
        <v>0</v>
      </c>
      <c r="E116" s="601"/>
      <c r="F116" s="601"/>
      <c r="G116" s="602" t="s">
        <v>290</v>
      </c>
      <c r="H116" s="603" t="s">
        <v>409</v>
      </c>
      <c r="I116" s="777"/>
      <c r="K116" s="433"/>
      <c r="L116" s="433"/>
      <c r="M116" s="433"/>
      <c r="N116" s="433"/>
      <c r="O116" s="433"/>
      <c r="P116" s="433"/>
      <c r="Q116" s="433"/>
      <c r="R116" s="433"/>
      <c r="S116" s="433"/>
      <c r="T116" s="433"/>
      <c r="U116" s="433"/>
      <c r="V116" s="433"/>
      <c r="W116" s="433"/>
      <c r="X116" s="433"/>
      <c r="Y116" s="433"/>
      <c r="Z116" s="433"/>
      <c r="AA116" s="433"/>
      <c r="AB116" s="433"/>
      <c r="AC116" s="433"/>
      <c r="AD116" s="433"/>
      <c r="AE116" s="433"/>
      <c r="AF116" s="433"/>
      <c r="AG116" s="433"/>
      <c r="AH116" s="433"/>
      <c r="AI116" s="433"/>
      <c r="AJ116" s="433"/>
      <c r="AK116" s="433"/>
      <c r="AL116" s="433"/>
      <c r="AM116" s="433"/>
      <c r="AN116" s="433"/>
      <c r="AO116" s="433"/>
      <c r="AP116" s="433"/>
      <c r="AQ116" s="433"/>
      <c r="AR116" s="433"/>
      <c r="AS116" s="433"/>
      <c r="AT116" s="433"/>
      <c r="AU116" s="433"/>
      <c r="AV116" s="433"/>
      <c r="AW116" s="433"/>
      <c r="AX116" s="433"/>
      <c r="AY116" s="433"/>
      <c r="AZ116" s="433"/>
      <c r="BA116" s="433"/>
      <c r="BB116" s="433"/>
      <c r="BC116" s="433"/>
      <c r="BD116" s="433"/>
      <c r="BE116" s="433"/>
      <c r="BF116" s="433"/>
      <c r="BG116" s="433"/>
      <c r="BH116" s="433"/>
    </row>
    <row r="117" spans="1:60" ht="13.8" thickBot="1" x14ac:dyDescent="0.3">
      <c r="A117" s="824"/>
      <c r="B117" s="827"/>
      <c r="C117" s="604" t="s">
        <v>1</v>
      </c>
      <c r="D117" s="605"/>
      <c r="E117" s="606"/>
      <c r="F117" s="606"/>
      <c r="G117" s="601"/>
      <c r="H117" s="602"/>
      <c r="I117" s="778"/>
      <c r="K117" s="433"/>
      <c r="L117" s="433"/>
      <c r="M117" s="433"/>
      <c r="N117" s="433"/>
      <c r="O117" s="433"/>
      <c r="P117" s="433"/>
      <c r="Q117" s="433"/>
      <c r="R117" s="433"/>
      <c r="S117" s="433"/>
      <c r="T117" s="433"/>
      <c r="U117" s="433"/>
      <c r="V117" s="433"/>
      <c r="W117" s="433"/>
      <c r="X117" s="433"/>
      <c r="Y117" s="433"/>
      <c r="Z117" s="433"/>
      <c r="AA117" s="433"/>
      <c r="AB117" s="433"/>
      <c r="AC117" s="433"/>
      <c r="AD117" s="433"/>
      <c r="AE117" s="433"/>
      <c r="AF117" s="433"/>
      <c r="AG117" s="433"/>
      <c r="AH117" s="433"/>
      <c r="AI117" s="433"/>
      <c r="AJ117" s="433"/>
      <c r="AK117" s="433"/>
      <c r="AL117" s="433"/>
      <c r="AM117" s="433"/>
      <c r="AN117" s="433"/>
      <c r="AO117" s="433"/>
      <c r="AP117" s="433"/>
      <c r="AQ117" s="433"/>
      <c r="AR117" s="433"/>
      <c r="AS117" s="433"/>
      <c r="AT117" s="433"/>
      <c r="AU117" s="433"/>
      <c r="AV117" s="433"/>
      <c r="AW117" s="433"/>
      <c r="AX117" s="433"/>
      <c r="AY117" s="433"/>
      <c r="AZ117" s="433"/>
      <c r="BA117" s="433"/>
      <c r="BB117" s="433"/>
      <c r="BC117" s="433"/>
      <c r="BD117" s="433"/>
      <c r="BE117" s="433"/>
      <c r="BF117" s="433"/>
      <c r="BG117" s="433"/>
      <c r="BH117" s="433"/>
    </row>
    <row r="118" spans="1:60" ht="13.8" thickBot="1" x14ac:dyDescent="0.3">
      <c r="A118" s="824"/>
      <c r="B118" s="827"/>
      <c r="C118" s="607"/>
      <c r="D118" s="608" t="s">
        <v>95</v>
      </c>
      <c r="E118" s="608"/>
      <c r="F118" s="608"/>
      <c r="G118" s="608"/>
      <c r="H118" s="608"/>
      <c r="I118" s="488" t="s">
        <v>8</v>
      </c>
      <c r="K118" s="433"/>
      <c r="L118" s="433"/>
      <c r="M118" s="433"/>
      <c r="N118" s="433"/>
      <c r="O118" s="433"/>
      <c r="P118" s="433"/>
      <c r="Q118" s="433"/>
      <c r="R118" s="433"/>
      <c r="S118" s="433"/>
      <c r="T118" s="433"/>
      <c r="U118" s="433"/>
      <c r="V118" s="433"/>
      <c r="W118" s="433"/>
      <c r="X118" s="433"/>
      <c r="Y118" s="433"/>
      <c r="Z118" s="433"/>
      <c r="AA118" s="433"/>
      <c r="AB118" s="433"/>
      <c r="AC118" s="433"/>
      <c r="AD118" s="433"/>
      <c r="AE118" s="433"/>
      <c r="AF118" s="433"/>
      <c r="AG118" s="433"/>
      <c r="AH118" s="433"/>
      <c r="AI118" s="433"/>
      <c r="AJ118" s="433"/>
      <c r="AK118" s="433"/>
      <c r="AL118" s="433"/>
      <c r="AM118" s="433"/>
      <c r="AN118" s="433"/>
      <c r="AO118" s="433"/>
      <c r="AP118" s="433"/>
      <c r="AQ118" s="433"/>
      <c r="AR118" s="433"/>
      <c r="AS118" s="433"/>
      <c r="AT118" s="433"/>
      <c r="AU118" s="433"/>
      <c r="AV118" s="433"/>
      <c r="AW118" s="433"/>
      <c r="AX118" s="433"/>
      <c r="AY118" s="433"/>
      <c r="AZ118" s="433"/>
      <c r="BA118" s="433"/>
      <c r="BB118" s="433"/>
      <c r="BC118" s="433"/>
      <c r="BD118" s="433"/>
      <c r="BE118" s="433"/>
      <c r="BF118" s="433"/>
      <c r="BG118" s="433"/>
      <c r="BH118" s="433"/>
    </row>
    <row r="119" spans="1:60" ht="13.95" customHeight="1" thickBot="1" x14ac:dyDescent="0.3">
      <c r="A119" s="825"/>
      <c r="B119" s="828"/>
      <c r="C119" s="607"/>
      <c r="D119" s="829" t="s">
        <v>249</v>
      </c>
      <c r="E119" s="829"/>
      <c r="F119" s="829"/>
      <c r="G119" s="829"/>
      <c r="H119" s="829"/>
      <c r="I119" s="545" t="s">
        <v>37</v>
      </c>
      <c r="J119" s="433"/>
      <c r="K119" s="433"/>
      <c r="L119" s="433"/>
      <c r="M119" s="433"/>
      <c r="N119" s="433"/>
      <c r="O119" s="433"/>
      <c r="P119" s="433"/>
      <c r="Q119" s="433"/>
      <c r="R119" s="433"/>
      <c r="S119" s="433"/>
      <c r="T119" s="433"/>
      <c r="U119" s="433"/>
      <c r="V119" s="433"/>
      <c r="W119" s="433"/>
      <c r="X119" s="433"/>
      <c r="Y119" s="433"/>
      <c r="Z119" s="433"/>
      <c r="AA119" s="433"/>
      <c r="AB119" s="433"/>
      <c r="AC119" s="433"/>
      <c r="AD119" s="433"/>
      <c r="AE119" s="433"/>
      <c r="AF119" s="433"/>
      <c r="AG119" s="433"/>
      <c r="AH119" s="433"/>
      <c r="AI119" s="433"/>
      <c r="AJ119" s="433"/>
      <c r="AK119" s="433"/>
      <c r="AL119" s="433"/>
      <c r="AM119" s="433"/>
      <c r="AN119" s="433"/>
      <c r="AO119" s="433"/>
      <c r="AP119" s="433"/>
      <c r="AQ119" s="433"/>
      <c r="AR119" s="433"/>
      <c r="AS119" s="433"/>
      <c r="AT119" s="433"/>
      <c r="AU119" s="433"/>
      <c r="AV119" s="433"/>
      <c r="AW119" s="433"/>
      <c r="AX119" s="433"/>
      <c r="AY119" s="433"/>
      <c r="AZ119" s="433"/>
      <c r="BA119" s="433"/>
      <c r="BB119" s="433"/>
      <c r="BC119" s="433"/>
      <c r="BD119" s="433"/>
      <c r="BE119" s="433"/>
      <c r="BF119" s="433"/>
      <c r="BG119" s="433"/>
      <c r="BH119" s="433"/>
    </row>
    <row r="120" spans="1:60" ht="13.8" thickBot="1" x14ac:dyDescent="0.3">
      <c r="A120" s="434" t="s">
        <v>140</v>
      </c>
      <c r="B120" s="537" t="s">
        <v>141</v>
      </c>
      <c r="C120" s="538"/>
      <c r="D120" s="538" t="s">
        <v>142</v>
      </c>
      <c r="E120" s="538" t="s">
        <v>143</v>
      </c>
      <c r="F120" s="538" t="s">
        <v>144</v>
      </c>
      <c r="G120" s="803" t="s">
        <v>145</v>
      </c>
      <c r="H120" s="804"/>
      <c r="I120" s="538"/>
      <c r="J120" s="433"/>
      <c r="K120" s="433"/>
      <c r="L120" s="433"/>
      <c r="M120" s="433"/>
      <c r="N120" s="433"/>
      <c r="O120" s="433"/>
      <c r="P120" s="433"/>
      <c r="Q120" s="433"/>
      <c r="R120" s="433"/>
      <c r="S120" s="433"/>
      <c r="T120" s="433"/>
      <c r="U120" s="433"/>
      <c r="V120" s="433"/>
      <c r="W120" s="433"/>
      <c r="X120" s="433"/>
      <c r="Y120" s="433"/>
      <c r="Z120" s="433"/>
      <c r="AA120" s="433"/>
      <c r="AB120" s="433"/>
      <c r="AC120" s="433"/>
      <c r="AD120" s="433"/>
      <c r="AE120" s="433"/>
      <c r="AF120" s="433"/>
      <c r="AG120" s="433"/>
      <c r="AH120" s="433"/>
      <c r="AI120" s="433"/>
      <c r="AJ120" s="433"/>
      <c r="AK120" s="433"/>
      <c r="AL120" s="433"/>
      <c r="AM120" s="433"/>
      <c r="AN120" s="433"/>
      <c r="AO120" s="433"/>
      <c r="AP120" s="433"/>
      <c r="AQ120" s="433"/>
      <c r="AR120" s="433"/>
      <c r="AS120" s="433"/>
      <c r="AT120" s="433"/>
      <c r="AU120" s="433"/>
      <c r="AV120" s="433"/>
      <c r="AW120" s="433"/>
      <c r="AX120" s="433"/>
      <c r="AY120" s="433"/>
      <c r="AZ120" s="433"/>
      <c r="BA120" s="433"/>
      <c r="BB120" s="433"/>
      <c r="BC120" s="433"/>
      <c r="BD120" s="433"/>
      <c r="BE120" s="433"/>
      <c r="BF120" s="433"/>
      <c r="BG120" s="433"/>
      <c r="BH120" s="433"/>
    </row>
    <row r="121" spans="1:60" ht="13.8" thickBot="1" x14ac:dyDescent="0.3">
      <c r="A121" s="539"/>
      <c r="B121" s="541">
        <v>802392</v>
      </c>
      <c r="C121" s="541" t="s">
        <v>413</v>
      </c>
      <c r="D121" s="586">
        <v>0</v>
      </c>
      <c r="E121" s="541">
        <v>0</v>
      </c>
      <c r="F121" s="541">
        <f>SUM(B121:E121)</f>
        <v>802392</v>
      </c>
      <c r="G121" s="609">
        <v>1</v>
      </c>
      <c r="I121" s="545"/>
      <c r="J121" s="433"/>
      <c r="K121" s="433"/>
      <c r="L121" s="433"/>
      <c r="M121" s="433"/>
      <c r="N121" s="433"/>
      <c r="O121" s="433"/>
      <c r="P121" s="433"/>
      <c r="Q121" s="433"/>
      <c r="R121" s="433"/>
      <c r="S121" s="433"/>
      <c r="T121" s="433"/>
      <c r="U121" s="433"/>
      <c r="V121" s="433"/>
      <c r="W121" s="433"/>
      <c r="X121" s="433"/>
      <c r="Y121" s="433"/>
      <c r="Z121" s="433"/>
      <c r="AA121" s="433"/>
      <c r="AB121" s="433"/>
      <c r="AC121" s="433"/>
      <c r="AD121" s="433"/>
      <c r="AE121" s="433"/>
      <c r="AF121" s="433"/>
      <c r="AG121" s="433"/>
      <c r="AH121" s="433"/>
      <c r="AI121" s="433"/>
      <c r="AJ121" s="433"/>
      <c r="AK121" s="433"/>
      <c r="AL121" s="433"/>
      <c r="AM121" s="433"/>
      <c r="AN121" s="433"/>
      <c r="AO121" s="433"/>
      <c r="AP121" s="433"/>
      <c r="AQ121" s="433"/>
      <c r="AR121" s="433"/>
      <c r="AS121" s="433"/>
      <c r="AT121" s="433"/>
      <c r="AU121" s="433"/>
      <c r="AV121" s="433"/>
      <c r="AW121" s="433"/>
      <c r="AX121" s="433"/>
      <c r="AY121" s="433"/>
      <c r="AZ121" s="433"/>
      <c r="BA121" s="433"/>
      <c r="BB121" s="433"/>
      <c r="BC121" s="433"/>
      <c r="BD121" s="433"/>
      <c r="BE121" s="433"/>
      <c r="BF121" s="433"/>
      <c r="BG121" s="433"/>
      <c r="BH121" s="433"/>
    </row>
    <row r="122" spans="1:60" ht="13.8" thickBot="1" x14ac:dyDescent="0.3">
      <c r="A122" s="434" t="s">
        <v>3</v>
      </c>
      <c r="B122" s="538" t="s">
        <v>4</v>
      </c>
      <c r="C122" s="546"/>
      <c r="D122" s="547"/>
      <c r="E122" s="548"/>
      <c r="F122" s="548"/>
      <c r="G122" s="548"/>
      <c r="H122" s="548"/>
      <c r="I122" s="549"/>
      <c r="J122" s="433"/>
      <c r="K122" s="433"/>
      <c r="L122" s="433"/>
      <c r="M122" s="433"/>
      <c r="N122" s="433"/>
      <c r="O122" s="433"/>
      <c r="P122" s="433"/>
      <c r="Q122" s="433"/>
      <c r="R122" s="433"/>
      <c r="S122" s="433"/>
      <c r="T122" s="433"/>
      <c r="U122" s="433"/>
      <c r="V122" s="433"/>
      <c r="W122" s="433"/>
      <c r="X122" s="433"/>
      <c r="Y122" s="433"/>
      <c r="Z122" s="433"/>
      <c r="AA122" s="433"/>
      <c r="AB122" s="433"/>
      <c r="AC122" s="433"/>
      <c r="AD122" s="433"/>
      <c r="AE122" s="433"/>
      <c r="AF122" s="433"/>
      <c r="AG122" s="433"/>
      <c r="AH122" s="433"/>
      <c r="AI122" s="433"/>
      <c r="AJ122" s="433"/>
      <c r="AK122" s="433"/>
      <c r="AL122" s="433"/>
      <c r="AM122" s="433"/>
      <c r="AN122" s="433"/>
      <c r="AO122" s="433"/>
      <c r="AP122" s="433"/>
      <c r="AQ122" s="433"/>
      <c r="AR122" s="433"/>
      <c r="AS122" s="433"/>
      <c r="AT122" s="433"/>
      <c r="AU122" s="433"/>
      <c r="AV122" s="433"/>
      <c r="AW122" s="433"/>
      <c r="AX122" s="433"/>
      <c r="AY122" s="433"/>
      <c r="AZ122" s="433"/>
      <c r="BA122" s="433"/>
      <c r="BB122" s="433"/>
      <c r="BC122" s="433"/>
      <c r="BD122" s="433"/>
      <c r="BE122" s="433"/>
      <c r="BF122" s="433"/>
      <c r="BG122" s="433"/>
      <c r="BH122" s="433"/>
    </row>
    <row r="123" spans="1:60" ht="46.2" thickBot="1" x14ac:dyDescent="0.3">
      <c r="A123" s="539"/>
      <c r="B123" s="500" t="s">
        <v>387</v>
      </c>
      <c r="C123" s="430"/>
      <c r="D123" s="550"/>
      <c r="E123" s="551"/>
      <c r="F123" s="551"/>
      <c r="G123" s="551"/>
      <c r="H123" s="551"/>
      <c r="I123" s="552"/>
      <c r="J123" s="433"/>
      <c r="K123" s="433"/>
      <c r="L123" s="433"/>
      <c r="M123" s="433"/>
      <c r="N123" s="433"/>
      <c r="O123" s="433"/>
      <c r="P123" s="433"/>
      <c r="Q123" s="433"/>
      <c r="R123" s="433"/>
      <c r="S123" s="433"/>
      <c r="T123" s="433"/>
      <c r="U123" s="433"/>
      <c r="V123" s="433"/>
      <c r="W123" s="433"/>
      <c r="X123" s="433"/>
      <c r="Y123" s="433"/>
      <c r="Z123" s="433"/>
      <c r="AA123" s="433"/>
      <c r="AB123" s="433"/>
      <c r="AC123" s="433"/>
      <c r="AD123" s="433"/>
      <c r="AE123" s="433"/>
      <c r="AF123" s="433"/>
      <c r="AG123" s="433"/>
      <c r="AH123" s="433"/>
      <c r="AI123" s="433"/>
      <c r="AJ123" s="433"/>
      <c r="AK123" s="433"/>
      <c r="AL123" s="433"/>
      <c r="AM123" s="433"/>
      <c r="AN123" s="433"/>
      <c r="AO123" s="433"/>
      <c r="AP123" s="433"/>
      <c r="AQ123" s="433"/>
      <c r="AR123" s="433"/>
      <c r="AS123" s="433"/>
      <c r="AT123" s="433"/>
      <c r="AU123" s="433"/>
      <c r="AV123" s="433"/>
      <c r="AW123" s="433"/>
      <c r="AX123" s="433"/>
      <c r="AY123" s="433"/>
      <c r="AZ123" s="433"/>
      <c r="BA123" s="433"/>
      <c r="BB123" s="433"/>
      <c r="BC123" s="433"/>
      <c r="BD123" s="433"/>
      <c r="BE123" s="433"/>
      <c r="BF123" s="433"/>
      <c r="BG123" s="433"/>
      <c r="BH123" s="433"/>
    </row>
    <row r="124" spans="1:60" s="431" customFormat="1" ht="13.8" thickBot="1" x14ac:dyDescent="0.3">
      <c r="A124" s="590"/>
      <c r="B124" s="590"/>
      <c r="C124" s="590"/>
      <c r="D124" s="590"/>
      <c r="E124" s="590"/>
      <c r="F124" s="590"/>
      <c r="G124" s="590"/>
      <c r="H124" s="590"/>
      <c r="I124" s="590"/>
    </row>
    <row r="125" spans="1:60" ht="13.8" thickBot="1" x14ac:dyDescent="0.3">
      <c r="A125" s="610" t="s">
        <v>18</v>
      </c>
      <c r="B125" s="465" t="s">
        <v>22</v>
      </c>
      <c r="C125" s="554"/>
      <c r="D125" s="466" t="s">
        <v>92</v>
      </c>
      <c r="E125" s="466" t="s">
        <v>93</v>
      </c>
      <c r="F125" s="466" t="s">
        <v>19</v>
      </c>
      <c r="G125" s="494" t="s">
        <v>97</v>
      </c>
      <c r="H125" s="473" t="s">
        <v>364</v>
      </c>
      <c r="I125" s="488" t="s">
        <v>6</v>
      </c>
      <c r="J125" s="433"/>
      <c r="K125" s="433"/>
      <c r="L125" s="433"/>
      <c r="M125" s="433"/>
      <c r="N125" s="433"/>
      <c r="O125" s="433"/>
      <c r="P125" s="433"/>
      <c r="Q125" s="433"/>
      <c r="R125" s="433"/>
      <c r="S125" s="433"/>
      <c r="T125" s="433"/>
      <c r="U125" s="433"/>
      <c r="V125" s="433"/>
      <c r="W125" s="433"/>
      <c r="X125" s="433"/>
      <c r="Y125" s="433"/>
      <c r="Z125" s="433"/>
      <c r="AA125" s="433"/>
      <c r="AB125" s="433"/>
      <c r="AC125" s="433"/>
      <c r="AD125" s="433"/>
      <c r="AE125" s="433"/>
      <c r="AF125" s="433"/>
      <c r="AG125" s="433"/>
      <c r="AH125" s="433"/>
      <c r="AI125" s="433"/>
      <c r="AJ125" s="433"/>
      <c r="AK125" s="433"/>
      <c r="AL125" s="433"/>
      <c r="AM125" s="433"/>
      <c r="AN125" s="433"/>
      <c r="AO125" s="433"/>
      <c r="AP125" s="433"/>
      <c r="AQ125" s="433"/>
      <c r="AR125" s="433"/>
      <c r="AS125" s="433"/>
      <c r="AT125" s="433"/>
      <c r="AU125" s="433"/>
      <c r="AV125" s="433"/>
      <c r="AW125" s="433"/>
      <c r="AX125" s="433"/>
      <c r="AY125" s="433"/>
      <c r="AZ125" s="433"/>
      <c r="BA125" s="433"/>
      <c r="BB125" s="433"/>
      <c r="BC125" s="433"/>
      <c r="BD125" s="433"/>
      <c r="BE125" s="433"/>
      <c r="BF125" s="433"/>
      <c r="BG125" s="433"/>
      <c r="BH125" s="433"/>
    </row>
    <row r="126" spans="1:60" ht="13.95" customHeight="1" thickBot="1" x14ac:dyDescent="0.3">
      <c r="A126" s="834" t="s">
        <v>292</v>
      </c>
      <c r="B126" s="759" t="s">
        <v>150</v>
      </c>
      <c r="C126" s="442" t="s">
        <v>0</v>
      </c>
      <c r="D126" s="611">
        <v>0.25819999999999999</v>
      </c>
      <c r="E126" s="611">
        <v>0.42299999999999999</v>
      </c>
      <c r="F126" s="612">
        <v>0.45800000000000002</v>
      </c>
      <c r="G126" s="612">
        <v>0.499</v>
      </c>
      <c r="H126" s="612">
        <v>0.52</v>
      </c>
      <c r="I126" s="780" t="s">
        <v>85</v>
      </c>
      <c r="J126" s="433"/>
      <c r="K126" s="433"/>
      <c r="L126" s="433"/>
      <c r="M126" s="433"/>
      <c r="N126" s="433"/>
      <c r="O126" s="433"/>
      <c r="P126" s="433"/>
      <c r="Q126" s="433"/>
      <c r="R126" s="433"/>
      <c r="S126" s="433"/>
      <c r="T126" s="433"/>
      <c r="U126" s="433"/>
      <c r="V126" s="433"/>
      <c r="W126" s="433"/>
      <c r="X126" s="433"/>
      <c r="Y126" s="433"/>
      <c r="Z126" s="433"/>
      <c r="AA126" s="433"/>
      <c r="AB126" s="433"/>
      <c r="AC126" s="433"/>
      <c r="AD126" s="433"/>
      <c r="AE126" s="433"/>
      <c r="AF126" s="433"/>
      <c r="AG126" s="433"/>
      <c r="AH126" s="433"/>
      <c r="AI126" s="433"/>
      <c r="AJ126" s="433"/>
      <c r="AK126" s="433"/>
      <c r="AL126" s="433"/>
      <c r="AM126" s="433"/>
      <c r="AN126" s="433"/>
      <c r="AO126" s="433"/>
      <c r="AP126" s="433"/>
      <c r="AQ126" s="433"/>
      <c r="AR126" s="433"/>
      <c r="AS126" s="433"/>
      <c r="AT126" s="433"/>
      <c r="AU126" s="433"/>
      <c r="AV126" s="433"/>
      <c r="AW126" s="433"/>
      <c r="AX126" s="433"/>
      <c r="AY126" s="433"/>
      <c r="AZ126" s="433"/>
      <c r="BA126" s="433"/>
      <c r="BB126" s="433"/>
      <c r="BC126" s="433"/>
      <c r="BD126" s="433"/>
      <c r="BE126" s="433"/>
      <c r="BF126" s="433"/>
      <c r="BG126" s="433"/>
      <c r="BH126" s="433"/>
    </row>
    <row r="127" spans="1:60" ht="13.8" thickBot="1" x14ac:dyDescent="0.3">
      <c r="A127" s="835"/>
      <c r="B127" s="760"/>
      <c r="C127" s="448" t="s">
        <v>1</v>
      </c>
      <c r="D127" s="468"/>
      <c r="E127" s="613">
        <v>0.19220000000000001</v>
      </c>
      <c r="F127" s="614" t="s">
        <v>373</v>
      </c>
      <c r="G127" s="612">
        <v>0.34399999999999997</v>
      </c>
      <c r="H127" s="612">
        <v>0.29499999999999998</v>
      </c>
      <c r="I127" s="781"/>
      <c r="J127" s="433"/>
      <c r="K127" s="433"/>
      <c r="L127" s="433"/>
      <c r="M127" s="433"/>
      <c r="N127" s="433"/>
      <c r="O127" s="433"/>
      <c r="P127" s="433"/>
      <c r="Q127" s="433"/>
      <c r="R127" s="433"/>
      <c r="S127" s="433"/>
      <c r="T127" s="433"/>
      <c r="U127" s="433"/>
      <c r="V127" s="433"/>
      <c r="W127" s="433"/>
      <c r="X127" s="433"/>
      <c r="Y127" s="433"/>
      <c r="Z127" s="433"/>
      <c r="AA127" s="433"/>
      <c r="AB127" s="433"/>
      <c r="AC127" s="433"/>
      <c r="AD127" s="433"/>
      <c r="AE127" s="433"/>
      <c r="AF127" s="433"/>
      <c r="AG127" s="433"/>
      <c r="AH127" s="433"/>
      <c r="AI127" s="433"/>
      <c r="AJ127" s="433"/>
      <c r="AK127" s="433"/>
      <c r="AL127" s="433"/>
      <c r="AM127" s="433"/>
      <c r="AN127" s="433"/>
      <c r="AO127" s="433"/>
      <c r="AP127" s="433"/>
      <c r="AQ127" s="433"/>
      <c r="AR127" s="433"/>
      <c r="AS127" s="433"/>
      <c r="AT127" s="433"/>
      <c r="AU127" s="433"/>
      <c r="AV127" s="433"/>
      <c r="AW127" s="433"/>
      <c r="AX127" s="433"/>
      <c r="AY127" s="433"/>
      <c r="AZ127" s="433"/>
      <c r="BA127" s="433"/>
      <c r="BB127" s="433"/>
      <c r="BC127" s="433"/>
      <c r="BD127" s="433"/>
      <c r="BE127" s="433"/>
      <c r="BF127" s="433"/>
      <c r="BG127" s="433"/>
      <c r="BH127" s="433"/>
    </row>
    <row r="128" spans="1:60" ht="13.8" thickBot="1" x14ac:dyDescent="0.3">
      <c r="A128" s="835"/>
      <c r="B128" s="760"/>
      <c r="C128" s="453"/>
      <c r="D128" s="814" t="s">
        <v>95</v>
      </c>
      <c r="E128" s="814"/>
      <c r="F128" s="814"/>
      <c r="G128" s="814"/>
      <c r="H128" s="814"/>
      <c r="I128" s="781"/>
      <c r="J128" s="433"/>
      <c r="K128" s="433"/>
      <c r="L128" s="433"/>
      <c r="M128" s="433"/>
      <c r="N128" s="433"/>
      <c r="O128" s="433"/>
      <c r="P128" s="433"/>
      <c r="Q128" s="433"/>
      <c r="R128" s="433"/>
      <c r="S128" s="433"/>
      <c r="T128" s="433"/>
      <c r="U128" s="433"/>
      <c r="V128" s="433"/>
      <c r="W128" s="433"/>
      <c r="X128" s="433"/>
      <c r="Y128" s="433"/>
      <c r="Z128" s="433"/>
      <c r="AA128" s="433"/>
      <c r="AB128" s="433"/>
      <c r="AC128" s="433"/>
      <c r="AD128" s="433"/>
      <c r="AE128" s="433"/>
      <c r="AF128" s="433"/>
      <c r="AG128" s="433"/>
      <c r="AH128" s="433"/>
      <c r="AI128" s="433"/>
      <c r="AJ128" s="433"/>
      <c r="AK128" s="433"/>
      <c r="AL128" s="433"/>
      <c r="AM128" s="433"/>
      <c r="AN128" s="433"/>
      <c r="AO128" s="433"/>
      <c r="AP128" s="433"/>
      <c r="AQ128" s="433"/>
      <c r="AR128" s="433"/>
      <c r="AS128" s="433"/>
      <c r="AT128" s="433"/>
      <c r="AU128" s="433"/>
      <c r="AV128" s="433"/>
      <c r="AW128" s="433"/>
      <c r="AX128" s="433"/>
      <c r="AY128" s="433"/>
      <c r="AZ128" s="433"/>
      <c r="BA128" s="433"/>
      <c r="BB128" s="433"/>
      <c r="BC128" s="433"/>
      <c r="BD128" s="433"/>
      <c r="BE128" s="433"/>
      <c r="BF128" s="433"/>
      <c r="BG128" s="433"/>
      <c r="BH128" s="433"/>
    </row>
    <row r="129" spans="1:60" ht="26.4" customHeight="1" thickBot="1" x14ac:dyDescent="0.3">
      <c r="A129" s="835"/>
      <c r="B129" s="761"/>
      <c r="D129" s="802" t="s">
        <v>218</v>
      </c>
      <c r="E129" s="802"/>
      <c r="F129" s="802"/>
      <c r="G129" s="802"/>
      <c r="H129" s="802"/>
      <c r="I129" s="781"/>
      <c r="J129" s="433"/>
      <c r="K129" s="433"/>
      <c r="L129" s="433"/>
      <c r="M129" s="433"/>
      <c r="N129" s="433"/>
      <c r="O129" s="433"/>
      <c r="P129" s="433"/>
      <c r="Q129" s="433"/>
      <c r="R129" s="433"/>
      <c r="S129" s="433"/>
      <c r="T129" s="433"/>
      <c r="U129" s="433"/>
      <c r="V129" s="433"/>
      <c r="W129" s="433"/>
      <c r="X129" s="433"/>
      <c r="Y129" s="433"/>
      <c r="Z129" s="433"/>
      <c r="AA129" s="433"/>
      <c r="AB129" s="433"/>
      <c r="AC129" s="433"/>
      <c r="AD129" s="433"/>
      <c r="AE129" s="433"/>
      <c r="AF129" s="433"/>
      <c r="AG129" s="433"/>
      <c r="AH129" s="433"/>
      <c r="AI129" s="433"/>
      <c r="AJ129" s="433"/>
      <c r="AK129" s="433"/>
      <c r="AL129" s="433"/>
      <c r="AM129" s="433"/>
      <c r="AN129" s="433"/>
      <c r="AO129" s="433"/>
      <c r="AP129" s="433"/>
      <c r="AQ129" s="433"/>
      <c r="AR129" s="433"/>
      <c r="AS129" s="433"/>
      <c r="AT129" s="433"/>
      <c r="AU129" s="433"/>
      <c r="AV129" s="433"/>
      <c r="AW129" s="433"/>
      <c r="AX129" s="433"/>
      <c r="AY129" s="433"/>
      <c r="AZ129" s="433"/>
      <c r="BA129" s="433"/>
      <c r="BB129" s="433"/>
      <c r="BC129" s="433"/>
      <c r="BD129" s="433"/>
      <c r="BE129" s="433"/>
      <c r="BF129" s="433"/>
      <c r="BG129" s="433"/>
      <c r="BH129" s="433"/>
    </row>
    <row r="130" spans="1:60" ht="13.8" thickBot="1" x14ac:dyDescent="0.3">
      <c r="A130" s="835"/>
      <c r="B130" s="554" t="s">
        <v>23</v>
      </c>
      <c r="C130" s="465"/>
      <c r="D130" s="473" t="s">
        <v>92</v>
      </c>
      <c r="E130" s="473" t="s">
        <v>93</v>
      </c>
      <c r="F130" s="473" t="s">
        <v>19</v>
      </c>
      <c r="G130" s="473" t="s">
        <v>97</v>
      </c>
      <c r="H130" s="473" t="s">
        <v>364</v>
      </c>
      <c r="I130" s="781"/>
      <c r="J130" s="433"/>
      <c r="K130" s="433"/>
      <c r="L130" s="433"/>
      <c r="M130" s="433"/>
      <c r="N130" s="433"/>
      <c r="O130" s="433"/>
      <c r="P130" s="433"/>
      <c r="Q130" s="433"/>
      <c r="R130" s="433"/>
      <c r="S130" s="433"/>
      <c r="T130" s="433"/>
      <c r="U130" s="433"/>
      <c r="V130" s="433"/>
      <c r="W130" s="433"/>
      <c r="X130" s="433"/>
      <c r="Y130" s="433"/>
      <c r="Z130" s="433"/>
      <c r="AA130" s="433"/>
      <c r="AB130" s="433"/>
      <c r="AC130" s="433"/>
      <c r="AD130" s="433"/>
      <c r="AE130" s="433"/>
      <c r="AF130" s="433"/>
      <c r="AG130" s="433"/>
      <c r="AH130" s="433"/>
      <c r="AI130" s="433"/>
      <c r="AJ130" s="433"/>
      <c r="AK130" s="433"/>
      <c r="AL130" s="433"/>
      <c r="AM130" s="433"/>
      <c r="AN130" s="433"/>
      <c r="AO130" s="433"/>
      <c r="AP130" s="433"/>
      <c r="AQ130" s="433"/>
      <c r="AR130" s="433"/>
      <c r="AS130" s="433"/>
      <c r="AT130" s="433"/>
      <c r="AU130" s="433"/>
      <c r="AV130" s="433"/>
      <c r="AW130" s="433"/>
      <c r="AX130" s="433"/>
      <c r="AY130" s="433"/>
      <c r="AZ130" s="433"/>
      <c r="BA130" s="433"/>
      <c r="BB130" s="433"/>
      <c r="BC130" s="433"/>
      <c r="BD130" s="433"/>
      <c r="BE130" s="433"/>
      <c r="BF130" s="433"/>
      <c r="BG130" s="433"/>
      <c r="BH130" s="433"/>
    </row>
    <row r="131" spans="1:60" ht="13.95" customHeight="1" thickBot="1" x14ac:dyDescent="0.3">
      <c r="A131" s="835"/>
      <c r="B131" s="759" t="s">
        <v>89</v>
      </c>
      <c r="C131" s="615" t="s">
        <v>0</v>
      </c>
      <c r="D131" s="616">
        <v>2210</v>
      </c>
      <c r="E131" s="616">
        <v>4910</v>
      </c>
      <c r="F131" s="616">
        <v>8020</v>
      </c>
      <c r="G131" s="617">
        <v>8563</v>
      </c>
      <c r="H131" s="617">
        <v>9413</v>
      </c>
      <c r="I131" s="781"/>
      <c r="J131" s="433"/>
      <c r="K131" s="433"/>
      <c r="L131" s="433"/>
      <c r="M131" s="433"/>
      <c r="N131" s="433"/>
      <c r="O131" s="433"/>
      <c r="P131" s="433"/>
      <c r="Q131" s="433"/>
      <c r="R131" s="433"/>
      <c r="S131" s="433"/>
      <c r="T131" s="433"/>
      <c r="U131" s="433"/>
      <c r="V131" s="433"/>
      <c r="W131" s="433"/>
      <c r="X131" s="433"/>
      <c r="Y131" s="433"/>
      <c r="Z131" s="433"/>
      <c r="AA131" s="433"/>
      <c r="AB131" s="433"/>
      <c r="AC131" s="433"/>
      <c r="AD131" s="433"/>
      <c r="AE131" s="433"/>
      <c r="AF131" s="433"/>
      <c r="AG131" s="433"/>
      <c r="AH131" s="433"/>
      <c r="AI131" s="433"/>
      <c r="AJ131" s="433"/>
      <c r="AK131" s="433"/>
      <c r="AL131" s="433"/>
      <c r="AM131" s="433"/>
      <c r="AN131" s="433"/>
      <c r="AO131" s="433"/>
      <c r="AP131" s="433"/>
      <c r="AQ131" s="433"/>
      <c r="AR131" s="433"/>
      <c r="AS131" s="433"/>
      <c r="AT131" s="433"/>
      <c r="AU131" s="433"/>
      <c r="AV131" s="433"/>
      <c r="AW131" s="433"/>
      <c r="AX131" s="433"/>
      <c r="AY131" s="433"/>
      <c r="AZ131" s="433"/>
      <c r="BA131" s="433"/>
      <c r="BB131" s="433"/>
      <c r="BC131" s="433"/>
      <c r="BD131" s="433"/>
      <c r="BE131" s="433"/>
      <c r="BF131" s="433"/>
      <c r="BG131" s="433"/>
      <c r="BH131" s="433"/>
    </row>
    <row r="132" spans="1:60" ht="12.75" customHeight="1" thickBot="1" x14ac:dyDescent="0.3">
      <c r="A132" s="835"/>
      <c r="B132" s="760"/>
      <c r="C132" s="575" t="s">
        <v>1</v>
      </c>
      <c r="D132" s="618"/>
      <c r="E132" s="619">
        <v>4864</v>
      </c>
      <c r="F132" s="596" t="s">
        <v>373</v>
      </c>
      <c r="G132" s="617">
        <v>13306</v>
      </c>
      <c r="H132" s="617">
        <v>14228</v>
      </c>
      <c r="I132" s="781"/>
      <c r="J132" s="433"/>
      <c r="K132" s="433"/>
      <c r="L132" s="433"/>
      <c r="M132" s="433"/>
      <c r="N132" s="433"/>
      <c r="O132" s="433"/>
      <c r="P132" s="433"/>
      <c r="Q132" s="433"/>
      <c r="R132" s="433"/>
      <c r="S132" s="433"/>
      <c r="T132" s="433"/>
      <c r="U132" s="433"/>
      <c r="V132" s="433"/>
      <c r="W132" s="433"/>
      <c r="X132" s="433"/>
      <c r="Y132" s="433"/>
      <c r="Z132" s="433"/>
      <c r="AA132" s="433"/>
      <c r="AB132" s="433"/>
      <c r="AC132" s="433"/>
      <c r="AD132" s="433"/>
      <c r="AE132" s="433"/>
      <c r="AF132" s="433"/>
      <c r="AG132" s="433"/>
      <c r="AH132" s="433"/>
      <c r="AI132" s="433"/>
      <c r="AJ132" s="433"/>
      <c r="AK132" s="433"/>
      <c r="AL132" s="433"/>
      <c r="AM132" s="433"/>
      <c r="AN132" s="433"/>
      <c r="AO132" s="433"/>
      <c r="AP132" s="433"/>
      <c r="AQ132" s="433"/>
      <c r="AR132" s="433"/>
      <c r="AS132" s="433"/>
      <c r="AT132" s="433"/>
      <c r="AU132" s="433"/>
      <c r="AV132" s="433"/>
      <c r="AW132" s="433"/>
      <c r="AX132" s="433"/>
      <c r="AY132" s="433"/>
      <c r="AZ132" s="433"/>
      <c r="BA132" s="433"/>
      <c r="BB132" s="433"/>
      <c r="BC132" s="433"/>
      <c r="BD132" s="433"/>
      <c r="BE132" s="433"/>
      <c r="BF132" s="433"/>
      <c r="BG132" s="433"/>
      <c r="BH132" s="433"/>
    </row>
    <row r="133" spans="1:60" ht="12.75" customHeight="1" thickBot="1" x14ac:dyDescent="0.3">
      <c r="A133" s="835"/>
      <c r="B133" s="760"/>
      <c r="C133" s="453"/>
      <c r="D133" s="814" t="s">
        <v>95</v>
      </c>
      <c r="E133" s="814"/>
      <c r="F133" s="814"/>
      <c r="G133" s="814"/>
      <c r="H133" s="814"/>
      <c r="I133" s="781"/>
      <c r="J133" s="433"/>
      <c r="K133" s="433"/>
      <c r="L133" s="433"/>
      <c r="M133" s="433"/>
      <c r="N133" s="433"/>
      <c r="O133" s="433"/>
      <c r="P133" s="433"/>
      <c r="Q133" s="433"/>
      <c r="R133" s="433"/>
      <c r="S133" s="433"/>
      <c r="T133" s="433"/>
      <c r="U133" s="433"/>
      <c r="V133" s="433"/>
      <c r="W133" s="433"/>
      <c r="X133" s="433"/>
      <c r="Y133" s="433"/>
      <c r="Z133" s="433"/>
      <c r="AA133" s="433"/>
      <c r="AB133" s="433"/>
      <c r="AC133" s="433"/>
      <c r="AD133" s="433"/>
      <c r="AE133" s="433"/>
      <c r="AF133" s="433"/>
      <c r="AG133" s="433"/>
      <c r="AH133" s="433"/>
      <c r="AI133" s="433"/>
      <c r="AJ133" s="433"/>
      <c r="AK133" s="433"/>
      <c r="AL133" s="433"/>
      <c r="AM133" s="433"/>
      <c r="AN133" s="433"/>
      <c r="AO133" s="433"/>
      <c r="AP133" s="433"/>
      <c r="AQ133" s="433"/>
      <c r="AR133" s="433"/>
      <c r="AS133" s="433"/>
      <c r="AT133" s="433"/>
      <c r="AU133" s="433"/>
      <c r="AV133" s="433"/>
      <c r="AW133" s="433"/>
      <c r="AX133" s="433"/>
      <c r="AY133" s="433"/>
      <c r="AZ133" s="433"/>
      <c r="BA133" s="433"/>
      <c r="BB133" s="433"/>
      <c r="BC133" s="433"/>
      <c r="BD133" s="433"/>
      <c r="BE133" s="433"/>
      <c r="BF133" s="433"/>
      <c r="BG133" s="433"/>
      <c r="BH133" s="433"/>
    </row>
    <row r="134" spans="1:60" ht="12.75" customHeight="1" thickBot="1" x14ac:dyDescent="0.3">
      <c r="A134" s="835"/>
      <c r="B134" s="761"/>
      <c r="D134" s="802" t="s">
        <v>216</v>
      </c>
      <c r="E134" s="802"/>
      <c r="F134" s="802"/>
      <c r="G134" s="802"/>
      <c r="H134" s="802"/>
      <c r="I134" s="781"/>
      <c r="J134" s="433"/>
      <c r="K134" s="433"/>
      <c r="L134" s="433"/>
      <c r="M134" s="433"/>
      <c r="N134" s="433"/>
      <c r="O134" s="433"/>
      <c r="P134" s="433"/>
      <c r="Q134" s="433"/>
      <c r="R134" s="433"/>
      <c r="S134" s="433"/>
      <c r="T134" s="433"/>
      <c r="U134" s="433"/>
      <c r="V134" s="433"/>
      <c r="W134" s="433"/>
      <c r="X134" s="433"/>
      <c r="Y134" s="433"/>
      <c r="Z134" s="433"/>
      <c r="AA134" s="433"/>
      <c r="AB134" s="433"/>
      <c r="AC134" s="433"/>
      <c r="AD134" s="433"/>
      <c r="AE134" s="433"/>
      <c r="AF134" s="433"/>
      <c r="AG134" s="433"/>
      <c r="AH134" s="433"/>
      <c r="AI134" s="433"/>
      <c r="AJ134" s="433"/>
      <c r="AK134" s="433"/>
      <c r="AL134" s="433"/>
      <c r="AM134" s="433"/>
      <c r="AN134" s="433"/>
      <c r="AO134" s="433"/>
      <c r="AP134" s="433"/>
      <c r="AQ134" s="433"/>
      <c r="AR134" s="433"/>
      <c r="AS134" s="433"/>
      <c r="AT134" s="433"/>
      <c r="AU134" s="433"/>
      <c r="AV134" s="433"/>
      <c r="AW134" s="433"/>
      <c r="AX134" s="433"/>
      <c r="AY134" s="433"/>
      <c r="AZ134" s="433"/>
      <c r="BA134" s="433"/>
      <c r="BB134" s="433"/>
      <c r="BC134" s="433"/>
      <c r="BD134" s="433"/>
      <c r="BE134" s="433"/>
      <c r="BF134" s="433"/>
      <c r="BG134" s="433"/>
      <c r="BH134" s="433"/>
    </row>
    <row r="135" spans="1:60" ht="13.8" thickBot="1" x14ac:dyDescent="0.3">
      <c r="A135" s="835"/>
      <c r="B135" s="554" t="s">
        <v>24</v>
      </c>
      <c r="C135" s="465"/>
      <c r="D135" s="473" t="s">
        <v>92</v>
      </c>
      <c r="E135" s="473" t="s">
        <v>93</v>
      </c>
      <c r="F135" s="473" t="s">
        <v>19</v>
      </c>
      <c r="G135" s="473" t="s">
        <v>97</v>
      </c>
      <c r="H135" s="473" t="s">
        <v>364</v>
      </c>
      <c r="I135" s="781"/>
      <c r="K135" s="433"/>
      <c r="L135" s="433"/>
      <c r="M135" s="433"/>
      <c r="N135" s="433"/>
      <c r="O135" s="433"/>
      <c r="P135" s="433"/>
      <c r="Q135" s="433"/>
      <c r="R135" s="433"/>
      <c r="S135" s="433"/>
      <c r="T135" s="433"/>
      <c r="U135" s="433"/>
      <c r="V135" s="433"/>
      <c r="W135" s="433"/>
      <c r="X135" s="433"/>
      <c r="Y135" s="433"/>
      <c r="Z135" s="433"/>
      <c r="AA135" s="433"/>
      <c r="AB135" s="433"/>
      <c r="AC135" s="433"/>
      <c r="AD135" s="433"/>
      <c r="AE135" s="433"/>
      <c r="AF135" s="433"/>
      <c r="AG135" s="433"/>
      <c r="AH135" s="433"/>
      <c r="AI135" s="433"/>
      <c r="AJ135" s="433"/>
      <c r="AK135" s="433"/>
      <c r="AL135" s="433"/>
      <c r="AM135" s="433"/>
      <c r="AN135" s="433"/>
      <c r="AO135" s="433"/>
      <c r="AP135" s="433"/>
      <c r="AQ135" s="433"/>
      <c r="AR135" s="433"/>
      <c r="AS135" s="433"/>
      <c r="AT135" s="433"/>
      <c r="AU135" s="433"/>
      <c r="AV135" s="433"/>
      <c r="AW135" s="433"/>
      <c r="AX135" s="433"/>
      <c r="AY135" s="433"/>
      <c r="AZ135" s="433"/>
      <c r="BA135" s="433"/>
      <c r="BB135" s="433"/>
      <c r="BC135" s="433"/>
      <c r="BD135" s="433"/>
      <c r="BE135" s="433"/>
      <c r="BF135" s="433"/>
      <c r="BG135" s="433"/>
      <c r="BH135" s="433"/>
    </row>
    <row r="136" spans="1:60" ht="13.95" customHeight="1" thickBot="1" x14ac:dyDescent="0.3">
      <c r="A136" s="835"/>
      <c r="B136" s="759" t="s">
        <v>90</v>
      </c>
      <c r="C136" s="615" t="s">
        <v>0</v>
      </c>
      <c r="D136" s="611">
        <v>0.27560000000000001</v>
      </c>
      <c r="E136" s="611"/>
      <c r="F136" s="611"/>
      <c r="G136" s="612">
        <v>0.44400000000000001</v>
      </c>
      <c r="H136" s="612">
        <v>0.48699999999999999</v>
      </c>
      <c r="I136" s="781"/>
      <c r="K136" s="433"/>
      <c r="L136" s="433"/>
      <c r="M136" s="433"/>
      <c r="N136" s="433"/>
      <c r="O136" s="433"/>
      <c r="P136" s="433"/>
      <c r="Q136" s="433"/>
      <c r="R136" s="433"/>
      <c r="S136" s="433"/>
      <c r="T136" s="433"/>
      <c r="U136" s="433"/>
      <c r="V136" s="433"/>
      <c r="W136" s="433"/>
      <c r="X136" s="433"/>
      <c r="Y136" s="433"/>
      <c r="Z136" s="433"/>
      <c r="AA136" s="433"/>
      <c r="AB136" s="433"/>
      <c r="AC136" s="433"/>
      <c r="AD136" s="433"/>
      <c r="AE136" s="433"/>
      <c r="AF136" s="433"/>
      <c r="AG136" s="433"/>
      <c r="AH136" s="433"/>
      <c r="AI136" s="433"/>
      <c r="AJ136" s="433"/>
      <c r="AK136" s="433"/>
      <c r="AL136" s="433"/>
      <c r="AM136" s="433"/>
      <c r="AN136" s="433"/>
      <c r="AO136" s="433"/>
      <c r="AP136" s="433"/>
      <c r="AQ136" s="433"/>
      <c r="AR136" s="433"/>
      <c r="AS136" s="433"/>
      <c r="AT136" s="433"/>
      <c r="AU136" s="433"/>
      <c r="AV136" s="433"/>
      <c r="AW136" s="433"/>
      <c r="AX136" s="433"/>
      <c r="AY136" s="433"/>
      <c r="AZ136" s="433"/>
      <c r="BA136" s="433"/>
      <c r="BB136" s="433"/>
      <c r="BC136" s="433"/>
      <c r="BD136" s="433"/>
      <c r="BE136" s="433"/>
      <c r="BF136" s="433"/>
      <c r="BG136" s="433"/>
      <c r="BH136" s="433"/>
    </row>
    <row r="137" spans="1:60" ht="12.75" customHeight="1" thickBot="1" x14ac:dyDescent="0.3">
      <c r="A137" s="835"/>
      <c r="B137" s="760"/>
      <c r="C137" s="575" t="s">
        <v>1</v>
      </c>
      <c r="D137" s="468"/>
      <c r="E137" s="477"/>
      <c r="F137" s="477"/>
      <c r="G137" s="19"/>
      <c r="H137" s="611">
        <v>0.32100000000000001</v>
      </c>
      <c r="I137" s="781"/>
      <c r="K137" s="433"/>
      <c r="L137" s="433"/>
      <c r="M137" s="433"/>
      <c r="N137" s="433"/>
      <c r="O137" s="433"/>
      <c r="P137" s="433"/>
      <c r="Q137" s="433"/>
      <c r="R137" s="433"/>
      <c r="S137" s="433"/>
      <c r="T137" s="433"/>
      <c r="U137" s="433"/>
      <c r="V137" s="433"/>
      <c r="W137" s="433"/>
      <c r="X137" s="433"/>
      <c r="Y137" s="433"/>
      <c r="Z137" s="433"/>
      <c r="AA137" s="433"/>
      <c r="AB137" s="433"/>
      <c r="AC137" s="433"/>
      <c r="AD137" s="433"/>
      <c r="AE137" s="433"/>
      <c r="AF137" s="433"/>
      <c r="AG137" s="433"/>
      <c r="AH137" s="433"/>
      <c r="AI137" s="433"/>
      <c r="AJ137" s="433"/>
      <c r="AK137" s="433"/>
      <c r="AL137" s="433"/>
      <c r="AM137" s="433"/>
      <c r="AN137" s="433"/>
      <c r="AO137" s="433"/>
      <c r="AP137" s="433"/>
      <c r="AQ137" s="433"/>
      <c r="AR137" s="433"/>
      <c r="AS137" s="433"/>
      <c r="AT137" s="433"/>
      <c r="AU137" s="433"/>
      <c r="AV137" s="433"/>
      <c r="AW137" s="433"/>
      <c r="AX137" s="433"/>
      <c r="AY137" s="433"/>
      <c r="AZ137" s="433"/>
      <c r="BA137" s="433"/>
      <c r="BB137" s="433"/>
      <c r="BC137" s="433"/>
      <c r="BD137" s="433"/>
      <c r="BE137" s="433"/>
      <c r="BF137" s="433"/>
      <c r="BG137" s="433"/>
      <c r="BH137" s="433"/>
    </row>
    <row r="138" spans="1:60" ht="12.75" customHeight="1" thickBot="1" x14ac:dyDescent="0.3">
      <c r="A138" s="835"/>
      <c r="B138" s="760"/>
      <c r="C138" s="453"/>
      <c r="D138" s="814" t="s">
        <v>95</v>
      </c>
      <c r="E138" s="814"/>
      <c r="F138" s="814"/>
      <c r="G138" s="814"/>
      <c r="H138" s="814"/>
      <c r="I138" s="781"/>
      <c r="K138" s="433"/>
      <c r="L138" s="433"/>
      <c r="M138" s="433"/>
      <c r="N138" s="433"/>
      <c r="O138" s="433"/>
      <c r="P138" s="433"/>
      <c r="Q138" s="433"/>
      <c r="R138" s="433"/>
      <c r="S138" s="433"/>
      <c r="T138" s="433"/>
      <c r="U138" s="433"/>
      <c r="V138" s="433"/>
      <c r="W138" s="433"/>
      <c r="X138" s="433"/>
      <c r="Y138" s="433"/>
      <c r="Z138" s="433"/>
      <c r="AA138" s="433"/>
      <c r="AB138" s="433"/>
      <c r="AC138" s="433"/>
      <c r="AD138" s="433"/>
      <c r="AE138" s="433"/>
      <c r="AF138" s="433"/>
      <c r="AG138" s="433"/>
      <c r="AH138" s="433"/>
      <c r="AI138" s="433"/>
      <c r="AJ138" s="433"/>
      <c r="AK138" s="433"/>
      <c r="AL138" s="433"/>
      <c r="AM138" s="433"/>
      <c r="AN138" s="433"/>
      <c r="AO138" s="433"/>
      <c r="AP138" s="433"/>
      <c r="AQ138" s="433"/>
      <c r="AR138" s="433"/>
      <c r="AS138" s="433"/>
      <c r="AT138" s="433"/>
      <c r="AU138" s="433"/>
      <c r="AV138" s="433"/>
      <c r="AW138" s="433"/>
      <c r="AX138" s="433"/>
      <c r="AY138" s="433"/>
      <c r="AZ138" s="433"/>
      <c r="BA138" s="433"/>
      <c r="BB138" s="433"/>
      <c r="BC138" s="433"/>
      <c r="BD138" s="433"/>
      <c r="BE138" s="433"/>
      <c r="BF138" s="433"/>
      <c r="BG138" s="433"/>
      <c r="BH138" s="433"/>
    </row>
    <row r="139" spans="1:60" ht="24" customHeight="1" thickBot="1" x14ac:dyDescent="0.3">
      <c r="A139" s="835"/>
      <c r="B139" s="761"/>
      <c r="C139" s="620"/>
      <c r="D139" s="802" t="s">
        <v>218</v>
      </c>
      <c r="E139" s="802"/>
      <c r="F139" s="802"/>
      <c r="G139" s="802"/>
      <c r="H139" s="802"/>
      <c r="I139" s="781"/>
      <c r="K139" s="433"/>
      <c r="L139" s="433"/>
      <c r="M139" s="433"/>
      <c r="N139" s="433"/>
      <c r="O139" s="433"/>
      <c r="P139" s="433"/>
      <c r="Q139" s="433"/>
      <c r="R139" s="433"/>
      <c r="S139" s="433"/>
      <c r="T139" s="433"/>
      <c r="U139" s="433"/>
      <c r="V139" s="433"/>
      <c r="W139" s="433"/>
      <c r="X139" s="433"/>
      <c r="Y139" s="433"/>
      <c r="Z139" s="433"/>
      <c r="AA139" s="433"/>
      <c r="AB139" s="433"/>
      <c r="AC139" s="433"/>
      <c r="AD139" s="433"/>
      <c r="AE139" s="433"/>
      <c r="AF139" s="433"/>
      <c r="AG139" s="433"/>
      <c r="AH139" s="433"/>
      <c r="AI139" s="433"/>
      <c r="AJ139" s="433"/>
      <c r="AK139" s="433"/>
      <c r="AL139" s="433"/>
      <c r="AM139" s="433"/>
      <c r="AN139" s="433"/>
      <c r="AO139" s="433"/>
      <c r="AP139" s="433"/>
      <c r="AQ139" s="433"/>
      <c r="AR139" s="433"/>
      <c r="AS139" s="433"/>
      <c r="AT139" s="433"/>
      <c r="AU139" s="433"/>
      <c r="AV139" s="433"/>
      <c r="AW139" s="433"/>
      <c r="AX139" s="433"/>
      <c r="AY139" s="433"/>
      <c r="AZ139" s="433"/>
      <c r="BA139" s="433"/>
      <c r="BB139" s="433"/>
      <c r="BC139" s="433"/>
      <c r="BD139" s="433"/>
      <c r="BE139" s="433"/>
      <c r="BF139" s="433"/>
      <c r="BG139" s="433"/>
      <c r="BH139" s="433"/>
    </row>
    <row r="140" spans="1:60" ht="13.8" thickBot="1" x14ac:dyDescent="0.3">
      <c r="A140" s="835"/>
      <c r="B140" s="554" t="s">
        <v>71</v>
      </c>
      <c r="C140" s="621"/>
      <c r="D140" s="473" t="s">
        <v>92</v>
      </c>
      <c r="E140" s="473" t="s">
        <v>93</v>
      </c>
      <c r="F140" s="473" t="s">
        <v>19</v>
      </c>
      <c r="G140" s="473" t="s">
        <v>97</v>
      </c>
      <c r="H140" s="473" t="s">
        <v>364</v>
      </c>
      <c r="I140" s="781"/>
      <c r="K140" s="433"/>
      <c r="L140" s="433"/>
      <c r="M140" s="433"/>
      <c r="N140" s="433"/>
      <c r="O140" s="433"/>
      <c r="P140" s="433"/>
      <c r="Q140" s="433"/>
      <c r="R140" s="433"/>
      <c r="S140" s="433"/>
      <c r="T140" s="433"/>
      <c r="U140" s="433"/>
      <c r="V140" s="433"/>
      <c r="W140" s="433"/>
      <c r="X140" s="433"/>
      <c r="Y140" s="433"/>
      <c r="Z140" s="433"/>
      <c r="AA140" s="433"/>
      <c r="AB140" s="433"/>
      <c r="AC140" s="433"/>
      <c r="AD140" s="433"/>
      <c r="AE140" s="433"/>
      <c r="AF140" s="433"/>
      <c r="AG140" s="433"/>
      <c r="AH140" s="433"/>
      <c r="AI140" s="433"/>
      <c r="AJ140" s="433"/>
      <c r="AK140" s="433"/>
      <c r="AL140" s="433"/>
      <c r="AM140" s="433"/>
      <c r="AN140" s="433"/>
      <c r="AO140" s="433"/>
      <c r="AP140" s="433"/>
      <c r="AQ140" s="433"/>
      <c r="AR140" s="433"/>
      <c r="AS140" s="433"/>
      <c r="AT140" s="433"/>
      <c r="AU140" s="433"/>
      <c r="AV140" s="433"/>
      <c r="AW140" s="433"/>
      <c r="AX140" s="433"/>
      <c r="AY140" s="433"/>
      <c r="AZ140" s="433"/>
      <c r="BA140" s="433"/>
      <c r="BB140" s="433"/>
      <c r="BC140" s="433"/>
      <c r="BD140" s="433"/>
      <c r="BE140" s="433"/>
      <c r="BF140" s="433"/>
      <c r="BG140" s="433"/>
      <c r="BH140" s="433"/>
    </row>
    <row r="141" spans="1:60" ht="13.5" customHeight="1" thickBot="1" x14ac:dyDescent="0.3">
      <c r="A141" s="835"/>
      <c r="B141" s="830" t="s">
        <v>294</v>
      </c>
      <c r="C141" s="615" t="s">
        <v>0</v>
      </c>
      <c r="D141" s="622"/>
      <c r="E141" s="603"/>
      <c r="F141" s="623"/>
      <c r="G141" s="624">
        <v>0.36399999999999999</v>
      </c>
      <c r="H141" s="624">
        <v>0.38100000000000001</v>
      </c>
      <c r="I141" s="781"/>
      <c r="K141" s="433"/>
      <c r="L141" s="433"/>
      <c r="M141" s="433"/>
      <c r="N141" s="433"/>
      <c r="O141" s="433"/>
      <c r="P141" s="433"/>
      <c r="Q141" s="433"/>
      <c r="R141" s="433"/>
      <c r="S141" s="433"/>
      <c r="T141" s="433"/>
      <c r="U141" s="433"/>
      <c r="V141" s="433"/>
      <c r="W141" s="433"/>
      <c r="X141" s="433"/>
      <c r="Y141" s="433"/>
      <c r="Z141" s="433"/>
      <c r="AA141" s="433"/>
      <c r="AB141" s="433"/>
      <c r="AC141" s="433"/>
      <c r="AD141" s="433"/>
      <c r="AE141" s="433"/>
      <c r="AF141" s="433"/>
      <c r="AG141" s="433"/>
      <c r="AH141" s="433"/>
      <c r="AI141" s="433"/>
      <c r="AJ141" s="433"/>
      <c r="AK141" s="433"/>
      <c r="AL141" s="433"/>
      <c r="AM141" s="433"/>
      <c r="AN141" s="433"/>
      <c r="AO141" s="433"/>
      <c r="AP141" s="433"/>
      <c r="AQ141" s="433"/>
      <c r="AR141" s="433"/>
      <c r="AS141" s="433"/>
      <c r="AT141" s="433"/>
      <c r="AU141" s="433"/>
      <c r="AV141" s="433"/>
      <c r="AW141" s="433"/>
      <c r="AX141" s="433"/>
      <c r="AY141" s="433"/>
      <c r="AZ141" s="433"/>
      <c r="BA141" s="433"/>
      <c r="BB141" s="433"/>
      <c r="BC141" s="433"/>
      <c r="BD141" s="433"/>
      <c r="BE141" s="433"/>
      <c r="BF141" s="433"/>
      <c r="BG141" s="433"/>
      <c r="BH141" s="433"/>
    </row>
    <row r="142" spans="1:60" ht="12.75" customHeight="1" thickBot="1" x14ac:dyDescent="0.3">
      <c r="A142" s="835"/>
      <c r="B142" s="831"/>
      <c r="C142" s="575" t="s">
        <v>1</v>
      </c>
      <c r="D142" s="605"/>
      <c r="E142" s="614"/>
      <c r="F142" s="625"/>
      <c r="G142" s="602"/>
      <c r="H142" s="602" t="s">
        <v>450</v>
      </c>
      <c r="I142" s="781"/>
      <c r="K142" s="433"/>
      <c r="L142" s="433"/>
      <c r="M142" s="433"/>
      <c r="N142" s="433"/>
      <c r="O142" s="433"/>
      <c r="P142" s="433"/>
      <c r="Q142" s="433"/>
      <c r="R142" s="433"/>
      <c r="S142" s="433"/>
      <c r="T142" s="433"/>
      <c r="U142" s="433"/>
      <c r="V142" s="433"/>
      <c r="W142" s="433"/>
      <c r="X142" s="433"/>
      <c r="Y142" s="433"/>
      <c r="Z142" s="433"/>
      <c r="AA142" s="433"/>
      <c r="AB142" s="433"/>
      <c r="AC142" s="433"/>
      <c r="AD142" s="433"/>
      <c r="AE142" s="433"/>
      <c r="AF142" s="433"/>
      <c r="AG142" s="433"/>
      <c r="AH142" s="433"/>
      <c r="AI142" s="433"/>
      <c r="AJ142" s="433"/>
      <c r="AK142" s="433"/>
      <c r="AL142" s="433"/>
      <c r="AM142" s="433"/>
      <c r="AN142" s="433"/>
      <c r="AO142" s="433"/>
      <c r="AP142" s="433"/>
      <c r="AQ142" s="433"/>
      <c r="AR142" s="433"/>
      <c r="AS142" s="433"/>
      <c r="AT142" s="433"/>
      <c r="AU142" s="433"/>
      <c r="AV142" s="433"/>
      <c r="AW142" s="433"/>
      <c r="AX142" s="433"/>
      <c r="AY142" s="433"/>
      <c r="AZ142" s="433"/>
      <c r="BA142" s="433"/>
      <c r="BB142" s="433"/>
      <c r="BC142" s="433"/>
      <c r="BD142" s="433"/>
      <c r="BE142" s="433"/>
      <c r="BF142" s="433"/>
      <c r="BG142" s="433"/>
      <c r="BH142" s="433"/>
    </row>
    <row r="143" spans="1:60" ht="12.75" customHeight="1" thickBot="1" x14ac:dyDescent="0.3">
      <c r="A143" s="835"/>
      <c r="B143" s="831"/>
      <c r="C143" s="453"/>
      <c r="D143" s="833" t="s">
        <v>95</v>
      </c>
      <c r="E143" s="833"/>
      <c r="F143" s="833"/>
      <c r="G143" s="833"/>
      <c r="H143" s="833"/>
      <c r="I143" s="781"/>
      <c r="K143" s="433"/>
      <c r="L143" s="433"/>
      <c r="M143" s="433"/>
      <c r="N143" s="433"/>
      <c r="O143" s="433"/>
      <c r="P143" s="433"/>
      <c r="Q143" s="433"/>
      <c r="R143" s="433"/>
      <c r="S143" s="433"/>
      <c r="T143" s="433"/>
      <c r="U143" s="433"/>
      <c r="V143" s="433"/>
      <c r="W143" s="433"/>
      <c r="X143" s="433"/>
      <c r="Y143" s="433"/>
      <c r="Z143" s="433"/>
      <c r="AA143" s="433"/>
      <c r="AB143" s="433"/>
      <c r="AC143" s="433"/>
      <c r="AD143" s="433"/>
      <c r="AE143" s="433"/>
      <c r="AF143" s="433"/>
      <c r="AG143" s="433"/>
      <c r="AH143" s="433"/>
      <c r="AI143" s="433"/>
      <c r="AJ143" s="433"/>
      <c r="AK143" s="433"/>
      <c r="AL143" s="433"/>
      <c r="AM143" s="433"/>
      <c r="AN143" s="433"/>
      <c r="AO143" s="433"/>
      <c r="AP143" s="433"/>
      <c r="AQ143" s="433"/>
      <c r="AR143" s="433"/>
      <c r="AS143" s="433"/>
      <c r="AT143" s="433"/>
      <c r="AU143" s="433"/>
      <c r="AV143" s="433"/>
      <c r="AW143" s="433"/>
      <c r="AX143" s="433"/>
      <c r="AY143" s="433"/>
      <c r="AZ143" s="433"/>
      <c r="BA143" s="433"/>
      <c r="BB143" s="433"/>
      <c r="BC143" s="433"/>
      <c r="BD143" s="433"/>
      <c r="BE143" s="433"/>
      <c r="BF143" s="433"/>
      <c r="BG143" s="433"/>
      <c r="BH143" s="433"/>
    </row>
    <row r="144" spans="1:60" ht="12.75" customHeight="1" thickBot="1" x14ac:dyDescent="0.3">
      <c r="A144" s="835"/>
      <c r="B144" s="832"/>
      <c r="D144" s="829" t="s">
        <v>414</v>
      </c>
      <c r="E144" s="829"/>
      <c r="F144" s="829"/>
      <c r="G144" s="829"/>
      <c r="H144" s="829"/>
      <c r="I144" s="781"/>
      <c r="K144" s="433"/>
      <c r="L144" s="433"/>
      <c r="M144" s="433"/>
      <c r="N144" s="433"/>
      <c r="O144" s="433"/>
      <c r="P144" s="433"/>
      <c r="Q144" s="433"/>
      <c r="R144" s="433"/>
      <c r="S144" s="433"/>
      <c r="T144" s="433"/>
      <c r="U144" s="433"/>
      <c r="V144" s="433"/>
      <c r="W144" s="433"/>
      <c r="X144" s="433"/>
      <c r="Y144" s="433"/>
      <c r="Z144" s="433"/>
      <c r="AA144" s="433"/>
      <c r="AB144" s="433"/>
      <c r="AC144" s="433"/>
      <c r="AD144" s="433"/>
      <c r="AE144" s="433"/>
      <c r="AF144" s="433"/>
      <c r="AG144" s="433"/>
      <c r="AH144" s="433"/>
      <c r="AI144" s="433"/>
      <c r="AJ144" s="433"/>
      <c r="AK144" s="433"/>
      <c r="AL144" s="433"/>
      <c r="AM144" s="433"/>
      <c r="AN144" s="433"/>
      <c r="AO144" s="433"/>
      <c r="AP144" s="433"/>
      <c r="AQ144" s="433"/>
      <c r="AR144" s="433"/>
      <c r="AS144" s="433"/>
      <c r="AT144" s="433"/>
      <c r="AU144" s="433"/>
      <c r="AV144" s="433"/>
      <c r="AW144" s="433"/>
      <c r="AX144" s="433"/>
      <c r="AY144" s="433"/>
      <c r="AZ144" s="433"/>
      <c r="BA144" s="433"/>
      <c r="BB144" s="433"/>
      <c r="BC144" s="433"/>
      <c r="BD144" s="433"/>
      <c r="BE144" s="433"/>
      <c r="BF144" s="433"/>
      <c r="BG144" s="433"/>
      <c r="BH144" s="433"/>
    </row>
    <row r="145" spans="1:60" ht="13.8" thickBot="1" x14ac:dyDescent="0.3">
      <c r="A145" s="835"/>
      <c r="B145" s="554" t="s">
        <v>217</v>
      </c>
      <c r="C145" s="554"/>
      <c r="D145" s="626" t="s">
        <v>92</v>
      </c>
      <c r="E145" s="626" t="s">
        <v>93</v>
      </c>
      <c r="F145" s="626" t="s">
        <v>19</v>
      </c>
      <c r="G145" s="626" t="s">
        <v>97</v>
      </c>
      <c r="H145" s="626" t="s">
        <v>364</v>
      </c>
      <c r="I145" s="627"/>
      <c r="K145" s="433"/>
      <c r="L145" s="433"/>
      <c r="M145" s="433"/>
      <c r="N145" s="433"/>
      <c r="O145" s="433"/>
      <c r="P145" s="433"/>
      <c r="Q145" s="433"/>
      <c r="R145" s="433"/>
      <c r="S145" s="433"/>
      <c r="T145" s="433"/>
      <c r="U145" s="433"/>
      <c r="V145" s="433"/>
      <c r="W145" s="433"/>
      <c r="X145" s="433"/>
      <c r="Y145" s="433"/>
      <c r="Z145" s="433"/>
      <c r="AA145" s="433"/>
      <c r="AB145" s="433"/>
      <c r="AC145" s="433"/>
      <c r="AD145" s="433"/>
      <c r="AE145" s="433"/>
      <c r="AF145" s="433"/>
      <c r="AG145" s="433"/>
      <c r="AH145" s="433"/>
      <c r="AI145" s="433"/>
      <c r="AJ145" s="433"/>
      <c r="AK145" s="433"/>
      <c r="AL145" s="433"/>
      <c r="AM145" s="433"/>
      <c r="AN145" s="433"/>
      <c r="AO145" s="433"/>
      <c r="AP145" s="433"/>
      <c r="AQ145" s="433"/>
      <c r="AR145" s="433"/>
      <c r="AS145" s="433"/>
      <c r="AT145" s="433"/>
      <c r="AU145" s="433"/>
      <c r="AV145" s="433"/>
      <c r="AW145" s="433"/>
      <c r="AX145" s="433"/>
      <c r="AY145" s="433"/>
      <c r="AZ145" s="433"/>
      <c r="BA145" s="433"/>
      <c r="BB145" s="433"/>
      <c r="BC145" s="433"/>
      <c r="BD145" s="433"/>
      <c r="BE145" s="433"/>
      <c r="BF145" s="433"/>
      <c r="BG145" s="433"/>
      <c r="BH145" s="433"/>
    </row>
    <row r="146" spans="1:60" ht="13.95" customHeight="1" thickBot="1" x14ac:dyDescent="0.3">
      <c r="A146" s="835"/>
      <c r="B146" s="759" t="s">
        <v>74</v>
      </c>
      <c r="C146" s="615" t="s">
        <v>0</v>
      </c>
      <c r="D146" s="612">
        <v>0.21990000000000001</v>
      </c>
      <c r="E146" s="612">
        <v>0.2354</v>
      </c>
      <c r="F146" s="612">
        <v>0.28039999999999998</v>
      </c>
      <c r="G146" s="612">
        <v>0.27900000000000003</v>
      </c>
      <c r="H146" s="612">
        <v>0.30399999999999999</v>
      </c>
      <c r="I146" s="627"/>
      <c r="K146" s="433"/>
      <c r="L146" s="433"/>
      <c r="M146" s="433"/>
      <c r="N146" s="433"/>
      <c r="O146" s="433"/>
      <c r="P146" s="433"/>
      <c r="Q146" s="433"/>
      <c r="R146" s="433"/>
      <c r="S146" s="433"/>
      <c r="T146" s="433"/>
      <c r="U146" s="433"/>
      <c r="V146" s="433"/>
      <c r="W146" s="433"/>
      <c r="X146" s="433"/>
      <c r="Y146" s="433"/>
      <c r="Z146" s="433"/>
      <c r="AA146" s="433"/>
      <c r="AB146" s="433"/>
      <c r="AC146" s="433"/>
      <c r="AD146" s="433"/>
      <c r="AE146" s="433"/>
      <c r="AF146" s="433"/>
      <c r="AG146" s="433"/>
      <c r="AH146" s="433"/>
      <c r="AI146" s="433"/>
      <c r="AJ146" s="433"/>
      <c r="AK146" s="433"/>
      <c r="AL146" s="433"/>
      <c r="AM146" s="433"/>
      <c r="AN146" s="433"/>
      <c r="AO146" s="433"/>
      <c r="AP146" s="433"/>
      <c r="AQ146" s="433"/>
      <c r="AR146" s="433"/>
      <c r="AS146" s="433"/>
      <c r="AT146" s="433"/>
      <c r="AU146" s="433"/>
      <c r="AV146" s="433"/>
      <c r="AW146" s="433"/>
      <c r="AX146" s="433"/>
      <c r="AY146" s="433"/>
      <c r="AZ146" s="433"/>
      <c r="BA146" s="433"/>
      <c r="BB146" s="433"/>
      <c r="BC146" s="433"/>
      <c r="BD146" s="433"/>
      <c r="BE146" s="433"/>
      <c r="BF146" s="433"/>
      <c r="BG146" s="433"/>
      <c r="BH146" s="433"/>
    </row>
    <row r="147" spans="1:60" ht="12.75" customHeight="1" thickBot="1" x14ac:dyDescent="0.3">
      <c r="A147" s="835"/>
      <c r="B147" s="760"/>
      <c r="C147" s="575" t="s">
        <v>1</v>
      </c>
      <c r="D147" s="605"/>
      <c r="E147" s="628">
        <v>9.0200000000000002E-2</v>
      </c>
      <c r="F147" s="614" t="s">
        <v>373</v>
      </c>
      <c r="G147" s="612">
        <v>0.16320000000000001</v>
      </c>
      <c r="H147" s="612">
        <v>0.34029999999999999</v>
      </c>
      <c r="I147" s="627"/>
      <c r="K147" s="433"/>
      <c r="L147" s="433"/>
      <c r="M147" s="433"/>
      <c r="N147" s="433"/>
      <c r="O147" s="433"/>
      <c r="P147" s="433"/>
      <c r="Q147" s="433"/>
      <c r="R147" s="433"/>
      <c r="S147" s="433"/>
      <c r="T147" s="433"/>
      <c r="U147" s="433"/>
      <c r="V147" s="433"/>
      <c r="W147" s="433"/>
      <c r="X147" s="433"/>
      <c r="Y147" s="433"/>
      <c r="Z147" s="433"/>
      <c r="AA147" s="433"/>
      <c r="AB147" s="433"/>
      <c r="AC147" s="433"/>
      <c r="AD147" s="433"/>
      <c r="AE147" s="433"/>
      <c r="AF147" s="433"/>
      <c r="AG147" s="433"/>
      <c r="AH147" s="433"/>
      <c r="AI147" s="433"/>
      <c r="AJ147" s="433"/>
      <c r="AK147" s="433"/>
      <c r="AL147" s="433"/>
      <c r="AM147" s="433"/>
      <c r="AN147" s="433"/>
      <c r="AO147" s="433"/>
      <c r="AP147" s="433"/>
      <c r="AQ147" s="433"/>
      <c r="AR147" s="433"/>
      <c r="AS147" s="433"/>
      <c r="AT147" s="433"/>
      <c r="AU147" s="433"/>
      <c r="AV147" s="433"/>
      <c r="AW147" s="433"/>
      <c r="AX147" s="433"/>
      <c r="AY147" s="433"/>
      <c r="AZ147" s="433"/>
      <c r="BA147" s="433"/>
      <c r="BB147" s="433"/>
      <c r="BC147" s="433"/>
      <c r="BD147" s="433"/>
      <c r="BE147" s="433"/>
      <c r="BF147" s="433"/>
      <c r="BG147" s="433"/>
      <c r="BH147" s="433"/>
    </row>
    <row r="148" spans="1:60" ht="12.75" customHeight="1" thickBot="1" x14ac:dyDescent="0.3">
      <c r="A148" s="835"/>
      <c r="B148" s="760"/>
      <c r="C148" s="453"/>
      <c r="D148" s="833" t="s">
        <v>95</v>
      </c>
      <c r="E148" s="833"/>
      <c r="F148" s="833"/>
      <c r="G148" s="833"/>
      <c r="H148" s="833"/>
      <c r="I148" s="627"/>
      <c r="K148" s="433"/>
      <c r="L148" s="433"/>
      <c r="M148" s="433"/>
      <c r="N148" s="433"/>
      <c r="O148" s="433"/>
      <c r="P148" s="433"/>
      <c r="Q148" s="433"/>
      <c r="R148" s="433"/>
      <c r="S148" s="433"/>
      <c r="T148" s="433"/>
      <c r="U148" s="433"/>
      <c r="V148" s="433"/>
      <c r="W148" s="433"/>
      <c r="X148" s="433"/>
      <c r="Y148" s="433"/>
      <c r="Z148" s="433"/>
      <c r="AA148" s="433"/>
      <c r="AB148" s="433"/>
      <c r="AC148" s="433"/>
      <c r="AD148" s="433"/>
      <c r="AE148" s="433"/>
      <c r="AF148" s="433"/>
      <c r="AG148" s="433"/>
      <c r="AH148" s="433"/>
      <c r="AI148" s="433"/>
      <c r="AJ148" s="433"/>
      <c r="AK148" s="433"/>
      <c r="AL148" s="433"/>
      <c r="AM148" s="433"/>
      <c r="AN148" s="433"/>
      <c r="AO148" s="433"/>
      <c r="AP148" s="433"/>
      <c r="AQ148" s="433"/>
      <c r="AR148" s="433"/>
      <c r="AS148" s="433"/>
      <c r="AT148" s="433"/>
      <c r="AU148" s="433"/>
      <c r="AV148" s="433"/>
      <c r="AW148" s="433"/>
      <c r="AX148" s="433"/>
      <c r="AY148" s="433"/>
      <c r="AZ148" s="433"/>
      <c r="BA148" s="433"/>
      <c r="BB148" s="433"/>
      <c r="BC148" s="433"/>
      <c r="BD148" s="433"/>
      <c r="BE148" s="433"/>
      <c r="BF148" s="433"/>
      <c r="BG148" s="433"/>
      <c r="BH148" s="433"/>
    </row>
    <row r="149" spans="1:60" ht="25.2" customHeight="1" thickBot="1" x14ac:dyDescent="0.3">
      <c r="A149" s="835"/>
      <c r="B149" s="761"/>
      <c r="D149" s="829" t="s">
        <v>218</v>
      </c>
      <c r="E149" s="829"/>
      <c r="F149" s="829"/>
      <c r="G149" s="829"/>
      <c r="H149" s="829"/>
      <c r="I149" s="627"/>
      <c r="K149" s="433"/>
      <c r="L149" s="433"/>
      <c r="M149" s="433"/>
      <c r="N149" s="433"/>
      <c r="O149" s="433"/>
      <c r="P149" s="433"/>
      <c r="Q149" s="433"/>
      <c r="R149" s="433"/>
      <c r="S149" s="433"/>
      <c r="T149" s="433"/>
      <c r="U149" s="433"/>
      <c r="V149" s="433"/>
      <c r="W149" s="433"/>
      <c r="X149" s="433"/>
      <c r="Y149" s="433"/>
      <c r="Z149" s="433"/>
      <c r="AA149" s="433"/>
      <c r="AB149" s="433"/>
      <c r="AC149" s="433"/>
      <c r="AD149" s="433"/>
      <c r="AE149" s="433"/>
      <c r="AF149" s="433"/>
      <c r="AG149" s="433"/>
      <c r="AH149" s="433"/>
      <c r="AI149" s="433"/>
      <c r="AJ149" s="433"/>
      <c r="AK149" s="433"/>
      <c r="AL149" s="433"/>
      <c r="AM149" s="433"/>
      <c r="AN149" s="433"/>
      <c r="AO149" s="433"/>
      <c r="AP149" s="433"/>
      <c r="AQ149" s="433"/>
      <c r="AR149" s="433"/>
      <c r="AS149" s="433"/>
      <c r="AT149" s="433"/>
      <c r="AU149" s="433"/>
      <c r="AV149" s="433"/>
      <c r="AW149" s="433"/>
      <c r="AX149" s="433"/>
      <c r="AY149" s="433"/>
      <c r="AZ149" s="433"/>
      <c r="BA149" s="433"/>
      <c r="BB149" s="433"/>
      <c r="BC149" s="433"/>
      <c r="BD149" s="433"/>
      <c r="BE149" s="433"/>
      <c r="BF149" s="433"/>
      <c r="BG149" s="433"/>
      <c r="BH149" s="433"/>
    </row>
    <row r="150" spans="1:60" ht="13.8" thickBot="1" x14ac:dyDescent="0.3">
      <c r="A150" s="835"/>
      <c r="B150" s="554" t="s">
        <v>295</v>
      </c>
      <c r="C150" s="554"/>
      <c r="D150" s="626" t="s">
        <v>92</v>
      </c>
      <c r="E150" s="626" t="s">
        <v>93</v>
      </c>
      <c r="F150" s="626" t="s">
        <v>19</v>
      </c>
      <c r="G150" s="626" t="s">
        <v>97</v>
      </c>
      <c r="H150" s="626" t="s">
        <v>364</v>
      </c>
      <c r="I150" s="488" t="s">
        <v>6</v>
      </c>
      <c r="K150" s="433"/>
      <c r="L150" s="433"/>
      <c r="M150" s="433"/>
      <c r="N150" s="433"/>
      <c r="O150" s="433"/>
      <c r="P150" s="433"/>
      <c r="Q150" s="433"/>
      <c r="R150" s="433"/>
      <c r="S150" s="433"/>
      <c r="T150" s="433"/>
      <c r="U150" s="433"/>
      <c r="V150" s="433"/>
      <c r="W150" s="433"/>
      <c r="X150" s="433"/>
      <c r="Y150" s="433"/>
      <c r="Z150" s="433"/>
      <c r="AA150" s="433"/>
      <c r="AB150" s="433"/>
      <c r="AC150" s="433"/>
      <c r="AD150" s="433"/>
      <c r="AE150" s="433"/>
      <c r="AF150" s="433"/>
      <c r="AG150" s="433"/>
      <c r="AH150" s="433"/>
      <c r="AI150" s="433"/>
      <c r="AJ150" s="433"/>
      <c r="AK150" s="433"/>
      <c r="AL150" s="433"/>
      <c r="AM150" s="433"/>
      <c r="AN150" s="433"/>
      <c r="AO150" s="433"/>
      <c r="AP150" s="433"/>
      <c r="AQ150" s="433"/>
      <c r="AR150" s="433"/>
      <c r="AS150" s="433"/>
      <c r="AT150" s="433"/>
      <c r="AU150" s="433"/>
      <c r="AV150" s="433"/>
      <c r="AW150" s="433"/>
      <c r="AX150" s="433"/>
      <c r="AY150" s="433"/>
      <c r="AZ150" s="433"/>
      <c r="BA150" s="433"/>
      <c r="BB150" s="433"/>
      <c r="BC150" s="433"/>
      <c r="BD150" s="433"/>
      <c r="BE150" s="433"/>
      <c r="BF150" s="433"/>
      <c r="BG150" s="433"/>
      <c r="BH150" s="433"/>
    </row>
    <row r="151" spans="1:60" ht="46.2" customHeight="1" thickBot="1" x14ac:dyDescent="0.3">
      <c r="A151" s="835"/>
      <c r="B151" s="838" t="s">
        <v>296</v>
      </c>
      <c r="C151" s="629" t="s">
        <v>0</v>
      </c>
      <c r="D151" s="630" t="s">
        <v>297</v>
      </c>
      <c r="E151" s="631" t="s">
        <v>298</v>
      </c>
      <c r="F151" s="631" t="s">
        <v>299</v>
      </c>
      <c r="G151" s="631" t="s">
        <v>300</v>
      </c>
      <c r="H151" s="632" t="s">
        <v>415</v>
      </c>
      <c r="I151" s="841" t="s">
        <v>301</v>
      </c>
      <c r="J151" s="433"/>
      <c r="K151" s="433"/>
      <c r="L151" s="433"/>
      <c r="M151" s="433"/>
      <c r="N151" s="433"/>
      <c r="O151" s="433"/>
      <c r="P151" s="433"/>
      <c r="Q151" s="433"/>
      <c r="R151" s="433"/>
      <c r="S151" s="433"/>
      <c r="T151" s="433"/>
      <c r="U151" s="433"/>
      <c r="V151" s="433"/>
      <c r="W151" s="433"/>
      <c r="X151" s="433"/>
      <c r="Y151" s="433"/>
      <c r="Z151" s="433"/>
      <c r="AA151" s="433"/>
      <c r="AB151" s="433"/>
      <c r="AC151" s="433"/>
      <c r="AD151" s="433"/>
      <c r="AE151" s="433"/>
      <c r="AF151" s="433"/>
      <c r="AG151" s="433"/>
      <c r="AH151" s="433"/>
      <c r="AI151" s="433"/>
      <c r="AJ151" s="433"/>
      <c r="AK151" s="433"/>
      <c r="AL151" s="433"/>
      <c r="AM151" s="433"/>
      <c r="AN151" s="433"/>
      <c r="AO151" s="433"/>
      <c r="AP151" s="433"/>
      <c r="AQ151" s="433"/>
      <c r="AR151" s="433"/>
      <c r="AS151" s="433"/>
      <c r="AT151" s="433"/>
      <c r="AU151" s="433"/>
      <c r="AV151" s="433"/>
      <c r="AW151" s="433"/>
      <c r="AX151" s="433"/>
      <c r="AY151" s="433"/>
      <c r="AZ151" s="433"/>
      <c r="BA151" s="433"/>
      <c r="BB151" s="433"/>
      <c r="BC151" s="433"/>
      <c r="BD151" s="433"/>
      <c r="BE151" s="433"/>
      <c r="BF151" s="433"/>
      <c r="BG151" s="433"/>
      <c r="BH151" s="433"/>
    </row>
    <row r="152" spans="1:60" ht="28.95" customHeight="1" thickBot="1" x14ac:dyDescent="0.3">
      <c r="A152" s="835"/>
      <c r="B152" s="839"/>
      <c r="C152" s="629" t="s">
        <v>1</v>
      </c>
      <c r="D152" s="633"/>
      <c r="E152" s="634"/>
      <c r="F152" s="393" t="s">
        <v>334</v>
      </c>
      <c r="G152" s="393" t="s">
        <v>361</v>
      </c>
      <c r="H152" s="635"/>
      <c r="I152" s="842"/>
      <c r="J152" s="433"/>
      <c r="K152" s="433"/>
      <c r="L152" s="433"/>
      <c r="M152" s="433"/>
      <c r="N152" s="433"/>
      <c r="O152" s="433"/>
      <c r="P152" s="433"/>
      <c r="Q152" s="433"/>
      <c r="R152" s="433"/>
      <c r="S152" s="433"/>
      <c r="T152" s="433"/>
      <c r="U152" s="433"/>
      <c r="V152" s="433"/>
      <c r="W152" s="433"/>
      <c r="X152" s="433"/>
      <c r="Y152" s="433"/>
      <c r="Z152" s="433"/>
      <c r="AA152" s="433"/>
      <c r="AB152" s="433"/>
      <c r="AC152" s="433"/>
      <c r="AD152" s="433"/>
      <c r="AE152" s="433"/>
      <c r="AF152" s="433"/>
      <c r="AG152" s="433"/>
      <c r="AH152" s="433"/>
      <c r="AI152" s="433"/>
      <c r="AJ152" s="433"/>
      <c r="AK152" s="433"/>
      <c r="AL152" s="433"/>
      <c r="AM152" s="433"/>
      <c r="AN152" s="433"/>
      <c r="AO152" s="433"/>
      <c r="AP152" s="433"/>
      <c r="AQ152" s="433"/>
      <c r="AR152" s="433"/>
      <c r="AS152" s="433"/>
      <c r="AT152" s="433"/>
      <c r="AU152" s="433"/>
      <c r="AV152" s="433"/>
      <c r="AW152" s="433"/>
      <c r="AX152" s="433"/>
      <c r="AY152" s="433"/>
      <c r="AZ152" s="433"/>
      <c r="BA152" s="433"/>
      <c r="BB152" s="433"/>
      <c r="BC152" s="433"/>
      <c r="BD152" s="433"/>
      <c r="BE152" s="433"/>
      <c r="BF152" s="433"/>
      <c r="BG152" s="433"/>
      <c r="BH152" s="433"/>
    </row>
    <row r="153" spans="1:60" ht="13.8" thickBot="1" x14ac:dyDescent="0.3">
      <c r="A153" s="835"/>
      <c r="B153" s="839"/>
      <c r="C153" s="578"/>
      <c r="D153" s="814" t="s">
        <v>95</v>
      </c>
      <c r="E153" s="814"/>
      <c r="F153" s="814"/>
      <c r="G153" s="814"/>
      <c r="H153" s="814"/>
      <c r="I153" s="842"/>
      <c r="J153" s="433"/>
      <c r="K153" s="433"/>
      <c r="L153" s="433"/>
      <c r="M153" s="433"/>
      <c r="N153" s="433"/>
      <c r="O153" s="433"/>
      <c r="P153" s="433"/>
      <c r="Q153" s="433"/>
      <c r="R153" s="433"/>
      <c r="S153" s="433"/>
      <c r="T153" s="433"/>
      <c r="U153" s="433"/>
      <c r="V153" s="433"/>
      <c r="W153" s="433"/>
      <c r="X153" s="433"/>
      <c r="Y153" s="433"/>
      <c r="Z153" s="433"/>
      <c r="AA153" s="433"/>
      <c r="AB153" s="433"/>
      <c r="AC153" s="433"/>
      <c r="AD153" s="433"/>
      <c r="AE153" s="433"/>
      <c r="AF153" s="433"/>
      <c r="AG153" s="433"/>
      <c r="AH153" s="433"/>
      <c r="AI153" s="433"/>
      <c r="AJ153" s="433"/>
      <c r="AK153" s="433"/>
      <c r="AL153" s="433"/>
      <c r="AM153" s="433"/>
      <c r="AN153" s="433"/>
      <c r="AO153" s="433"/>
      <c r="AP153" s="433"/>
      <c r="AQ153" s="433"/>
      <c r="AR153" s="433"/>
      <c r="AS153" s="433"/>
      <c r="AT153" s="433"/>
      <c r="AU153" s="433"/>
      <c r="AV153" s="433"/>
      <c r="AW153" s="433"/>
      <c r="AX153" s="433"/>
      <c r="AY153" s="433"/>
      <c r="AZ153" s="433"/>
      <c r="BA153" s="433"/>
      <c r="BB153" s="433"/>
      <c r="BC153" s="433"/>
      <c r="BD153" s="433"/>
      <c r="BE153" s="433"/>
      <c r="BF153" s="433"/>
      <c r="BG153" s="433"/>
      <c r="BH153" s="433"/>
    </row>
    <row r="154" spans="1:60" ht="13.95" customHeight="1" thickBot="1" x14ac:dyDescent="0.3">
      <c r="A154" s="836"/>
      <c r="B154" s="840"/>
      <c r="C154" s="578"/>
      <c r="D154" s="802" t="s">
        <v>303</v>
      </c>
      <c r="E154" s="802"/>
      <c r="F154" s="802"/>
      <c r="G154" s="802"/>
      <c r="H154" s="802"/>
      <c r="I154" s="843"/>
      <c r="J154" s="433"/>
      <c r="K154" s="433"/>
      <c r="L154" s="433"/>
      <c r="M154" s="433"/>
      <c r="N154" s="433"/>
      <c r="O154" s="433"/>
      <c r="P154" s="433"/>
      <c r="Q154" s="433"/>
      <c r="R154" s="433"/>
      <c r="S154" s="433"/>
      <c r="T154" s="433"/>
      <c r="U154" s="433"/>
      <c r="V154" s="433"/>
      <c r="W154" s="433"/>
      <c r="X154" s="433"/>
      <c r="Y154" s="433"/>
      <c r="Z154" s="433"/>
      <c r="AA154" s="433"/>
      <c r="AB154" s="433"/>
      <c r="AC154" s="433"/>
      <c r="AD154" s="433"/>
      <c r="AE154" s="433"/>
      <c r="AF154" s="433"/>
      <c r="AG154" s="433"/>
      <c r="AH154" s="433"/>
      <c r="AI154" s="433"/>
      <c r="AJ154" s="433"/>
      <c r="AK154" s="433"/>
      <c r="AL154" s="433"/>
      <c r="AM154" s="433"/>
      <c r="AN154" s="433"/>
      <c r="AO154" s="433"/>
      <c r="AP154" s="433"/>
      <c r="AQ154" s="433"/>
      <c r="AR154" s="433"/>
      <c r="AS154" s="433"/>
      <c r="AT154" s="433"/>
      <c r="AU154" s="433"/>
      <c r="AV154" s="433"/>
      <c r="AW154" s="433"/>
      <c r="AX154" s="433"/>
      <c r="AY154" s="433"/>
      <c r="AZ154" s="433"/>
      <c r="BA154" s="433"/>
      <c r="BB154" s="433"/>
      <c r="BC154" s="433"/>
      <c r="BD154" s="433"/>
      <c r="BE154" s="433"/>
      <c r="BF154" s="433"/>
      <c r="BG154" s="433"/>
      <c r="BH154" s="433"/>
    </row>
    <row r="155" spans="1:60" ht="19.2" customHeight="1" thickBot="1" x14ac:dyDescent="0.3">
      <c r="A155" s="636" t="s">
        <v>7</v>
      </c>
      <c r="B155" s="637" t="s">
        <v>304</v>
      </c>
      <c r="C155" s="465"/>
      <c r="D155" s="473" t="s">
        <v>416</v>
      </c>
      <c r="E155" s="473" t="s">
        <v>93</v>
      </c>
      <c r="F155" s="473" t="s">
        <v>19</v>
      </c>
      <c r="G155" s="473" t="s">
        <v>97</v>
      </c>
      <c r="H155" s="473" t="s">
        <v>364</v>
      </c>
      <c r="I155" s="488" t="s">
        <v>6</v>
      </c>
      <c r="J155" s="433"/>
      <c r="K155" s="433"/>
      <c r="L155" s="433"/>
      <c r="M155" s="433"/>
      <c r="N155" s="433"/>
      <c r="O155" s="433"/>
      <c r="P155" s="433"/>
      <c r="Q155" s="433"/>
      <c r="R155" s="433"/>
      <c r="S155" s="433"/>
      <c r="T155" s="433"/>
      <c r="U155" s="433"/>
      <c r="V155" s="433"/>
      <c r="W155" s="433"/>
      <c r="X155" s="433"/>
      <c r="Y155" s="433"/>
      <c r="Z155" s="433"/>
      <c r="AA155" s="433"/>
      <c r="AB155" s="433"/>
      <c r="AC155" s="433"/>
      <c r="AD155" s="433"/>
      <c r="AE155" s="433"/>
      <c r="AF155" s="433"/>
      <c r="AG155" s="433"/>
      <c r="AH155" s="433"/>
      <c r="AI155" s="433"/>
      <c r="AJ155" s="433"/>
      <c r="AK155" s="433"/>
      <c r="AL155" s="433"/>
      <c r="AM155" s="433"/>
      <c r="AN155" s="433"/>
      <c r="AO155" s="433"/>
      <c r="AP155" s="433"/>
      <c r="AQ155" s="433"/>
      <c r="AR155" s="433"/>
      <c r="AS155" s="433"/>
      <c r="AT155" s="433"/>
      <c r="AU155" s="433"/>
      <c r="AV155" s="433"/>
      <c r="AW155" s="433"/>
      <c r="AX155" s="433"/>
      <c r="AY155" s="433"/>
      <c r="AZ155" s="433"/>
      <c r="BA155" s="433"/>
      <c r="BB155" s="433"/>
      <c r="BC155" s="433"/>
      <c r="BD155" s="433"/>
      <c r="BE155" s="433"/>
      <c r="BF155" s="433"/>
      <c r="BG155" s="433"/>
      <c r="BH155" s="433"/>
    </row>
    <row r="156" spans="1:60" ht="22.2" customHeight="1" thickBot="1" x14ac:dyDescent="0.3">
      <c r="A156" s="823">
        <v>0.3</v>
      </c>
      <c r="B156" s="820" t="s">
        <v>440</v>
      </c>
      <c r="C156" s="575" t="s">
        <v>0</v>
      </c>
      <c r="D156" s="638" t="s">
        <v>417</v>
      </c>
      <c r="E156" s="639"/>
      <c r="F156" s="639"/>
      <c r="G156" s="639"/>
      <c r="H156" s="683" t="s">
        <v>434</v>
      </c>
      <c r="I156" s="800" t="s">
        <v>418</v>
      </c>
      <c r="J156" s="433"/>
      <c r="K156" s="433"/>
      <c r="L156" s="433"/>
      <c r="M156" s="433"/>
      <c r="N156" s="433"/>
      <c r="O156" s="433"/>
      <c r="P156" s="433"/>
      <c r="Q156" s="433"/>
      <c r="R156" s="433"/>
      <c r="S156" s="433"/>
      <c r="T156" s="433"/>
      <c r="U156" s="433"/>
      <c r="V156" s="433"/>
      <c r="W156" s="433"/>
      <c r="X156" s="433"/>
      <c r="Y156" s="433"/>
      <c r="Z156" s="433"/>
      <c r="AA156" s="433"/>
      <c r="AB156" s="433"/>
      <c r="AC156" s="433"/>
      <c r="AD156" s="433"/>
      <c r="AE156" s="433"/>
      <c r="AF156" s="433"/>
      <c r="AG156" s="433"/>
      <c r="AH156" s="433"/>
      <c r="AI156" s="433"/>
      <c r="AJ156" s="433"/>
      <c r="AK156" s="433"/>
      <c r="AL156" s="433"/>
      <c r="AM156" s="433"/>
      <c r="AN156" s="433"/>
      <c r="AO156" s="433"/>
      <c r="AP156" s="433"/>
      <c r="AQ156" s="433"/>
      <c r="AR156" s="433"/>
      <c r="AS156" s="433"/>
      <c r="AT156" s="433"/>
      <c r="AU156" s="433"/>
      <c r="AV156" s="433"/>
      <c r="AW156" s="433"/>
      <c r="AX156" s="433"/>
      <c r="AY156" s="433"/>
      <c r="AZ156" s="433"/>
      <c r="BA156" s="433"/>
      <c r="BB156" s="433"/>
      <c r="BC156" s="433"/>
      <c r="BD156" s="433"/>
      <c r="BE156" s="433"/>
      <c r="BF156" s="433"/>
      <c r="BG156" s="433"/>
      <c r="BH156" s="433"/>
    </row>
    <row r="157" spans="1:60" ht="31.8" customHeight="1" thickBot="1" x14ac:dyDescent="0.3">
      <c r="A157" s="824"/>
      <c r="B157" s="821"/>
      <c r="C157" s="459" t="s">
        <v>1</v>
      </c>
      <c r="D157" s="468"/>
      <c r="E157" s="569"/>
      <c r="F157" s="569"/>
      <c r="G157" s="569"/>
      <c r="H157" s="412" t="s">
        <v>446</v>
      </c>
      <c r="I157" s="777"/>
      <c r="J157" s="433"/>
      <c r="K157" s="433"/>
      <c r="L157" s="433"/>
      <c r="M157" s="433"/>
      <c r="N157" s="433"/>
      <c r="O157" s="433"/>
      <c r="P157" s="433"/>
      <c r="Q157" s="433"/>
      <c r="R157" s="433"/>
      <c r="S157" s="433"/>
      <c r="T157" s="433"/>
      <c r="U157" s="433"/>
      <c r="V157" s="433"/>
      <c r="W157" s="433"/>
      <c r="X157" s="433"/>
      <c r="Y157" s="433"/>
      <c r="Z157" s="433"/>
      <c r="AA157" s="433"/>
      <c r="AB157" s="433"/>
      <c r="AC157" s="433"/>
      <c r="AD157" s="433"/>
      <c r="AE157" s="433"/>
      <c r="AF157" s="433"/>
      <c r="AG157" s="433"/>
      <c r="AH157" s="433"/>
      <c r="AI157" s="433"/>
      <c r="AJ157" s="433"/>
      <c r="AK157" s="433"/>
      <c r="AL157" s="433"/>
      <c r="AM157" s="433"/>
      <c r="AN157" s="433"/>
      <c r="AO157" s="433"/>
      <c r="AP157" s="433"/>
      <c r="AQ157" s="433"/>
      <c r="AR157" s="433"/>
      <c r="AS157" s="433"/>
      <c r="AT157" s="433"/>
      <c r="AU157" s="433"/>
      <c r="AV157" s="433"/>
      <c r="AW157" s="433"/>
      <c r="AX157" s="433"/>
      <c r="AY157" s="433"/>
      <c r="AZ157" s="433"/>
      <c r="BA157" s="433"/>
      <c r="BB157" s="433"/>
      <c r="BC157" s="433"/>
      <c r="BD157" s="433"/>
      <c r="BE157" s="433"/>
      <c r="BF157" s="433"/>
      <c r="BG157" s="433"/>
      <c r="BH157" s="433"/>
    </row>
    <row r="158" spans="1:60" ht="13.8" thickBot="1" x14ac:dyDescent="0.3">
      <c r="A158" s="824"/>
      <c r="B158" s="821"/>
      <c r="C158" s="578"/>
      <c r="D158" s="814" t="s">
        <v>95</v>
      </c>
      <c r="E158" s="814"/>
      <c r="F158" s="814"/>
      <c r="G158" s="814"/>
      <c r="H158" s="814"/>
      <c r="I158" s="777"/>
      <c r="J158" s="433"/>
      <c r="K158" s="433"/>
      <c r="L158" s="433"/>
      <c r="M158" s="433"/>
      <c r="N158" s="433"/>
      <c r="O158" s="433"/>
      <c r="P158" s="433"/>
      <c r="Q158" s="433"/>
      <c r="R158" s="433"/>
      <c r="S158" s="433"/>
      <c r="T158" s="433"/>
      <c r="U158" s="433"/>
      <c r="V158" s="433"/>
      <c r="W158" s="433"/>
      <c r="X158" s="433"/>
      <c r="Y158" s="433"/>
      <c r="Z158" s="433"/>
      <c r="AA158" s="433"/>
      <c r="AB158" s="433"/>
      <c r="AC158" s="433"/>
      <c r="AD158" s="433"/>
      <c r="AE158" s="433"/>
      <c r="AF158" s="433"/>
      <c r="AG158" s="433"/>
      <c r="AH158" s="433"/>
      <c r="AI158" s="433"/>
      <c r="AJ158" s="433"/>
      <c r="AK158" s="433"/>
      <c r="AL158" s="433"/>
      <c r="AM158" s="433"/>
      <c r="AN158" s="433"/>
      <c r="AO158" s="433"/>
      <c r="AP158" s="433"/>
      <c r="AQ158" s="433"/>
      <c r="AR158" s="433"/>
      <c r="AS158" s="433"/>
      <c r="AT158" s="433"/>
      <c r="AU158" s="433"/>
      <c r="AV158" s="433"/>
      <c r="AW158" s="433"/>
      <c r="AX158" s="433"/>
      <c r="AY158" s="433"/>
      <c r="AZ158" s="433"/>
      <c r="BA158" s="433"/>
      <c r="BB158" s="433"/>
      <c r="BC158" s="433"/>
      <c r="BD158" s="433"/>
      <c r="BE158" s="433"/>
      <c r="BF158" s="433"/>
      <c r="BG158" s="433"/>
      <c r="BH158" s="433"/>
    </row>
    <row r="159" spans="1:60" ht="13.5" customHeight="1" thickBot="1" x14ac:dyDescent="0.3">
      <c r="A159" s="825"/>
      <c r="B159" s="640"/>
      <c r="C159" s="641"/>
      <c r="D159" s="802" t="s">
        <v>419</v>
      </c>
      <c r="E159" s="802"/>
      <c r="F159" s="802"/>
      <c r="G159" s="802"/>
      <c r="H159" s="802"/>
      <c r="I159" s="778"/>
      <c r="J159" s="433"/>
      <c r="K159" s="433"/>
      <c r="L159" s="433"/>
      <c r="M159" s="433"/>
      <c r="N159" s="433"/>
      <c r="O159" s="433"/>
      <c r="P159" s="433"/>
      <c r="Q159" s="433"/>
      <c r="R159" s="433"/>
      <c r="S159" s="433"/>
      <c r="T159" s="433"/>
      <c r="U159" s="433"/>
      <c r="V159" s="433"/>
      <c r="W159" s="433"/>
      <c r="X159" s="433"/>
      <c r="Y159" s="433"/>
      <c r="Z159" s="433"/>
      <c r="AA159" s="433"/>
      <c r="AB159" s="433"/>
      <c r="AC159" s="433"/>
      <c r="AD159" s="433"/>
      <c r="AE159" s="433"/>
      <c r="AF159" s="433"/>
      <c r="AG159" s="433"/>
      <c r="AH159" s="433"/>
      <c r="AI159" s="433"/>
      <c r="AJ159" s="433"/>
      <c r="AK159" s="433"/>
      <c r="AL159" s="433"/>
      <c r="AM159" s="433"/>
      <c r="AN159" s="433"/>
      <c r="AO159" s="433"/>
      <c r="AP159" s="433"/>
      <c r="AQ159" s="433"/>
      <c r="AR159" s="433"/>
      <c r="AS159" s="433"/>
      <c r="AT159" s="433"/>
      <c r="AU159" s="433"/>
      <c r="AV159" s="433"/>
      <c r="AW159" s="433"/>
      <c r="AX159" s="433"/>
      <c r="AY159" s="433"/>
      <c r="AZ159" s="433"/>
      <c r="BA159" s="433"/>
      <c r="BB159" s="433"/>
      <c r="BC159" s="433"/>
      <c r="BD159" s="433"/>
      <c r="BE159" s="433"/>
      <c r="BF159" s="433"/>
      <c r="BG159" s="433"/>
      <c r="BH159" s="433"/>
    </row>
    <row r="160" spans="1:60" ht="13.8" thickBot="1" x14ac:dyDescent="0.3">
      <c r="A160" s="642" t="s">
        <v>140</v>
      </c>
      <c r="B160" s="546" t="s">
        <v>141</v>
      </c>
      <c r="C160" s="538"/>
      <c r="D160" s="546" t="s">
        <v>142</v>
      </c>
      <c r="E160" s="546" t="s">
        <v>143</v>
      </c>
      <c r="F160" s="546" t="s">
        <v>144</v>
      </c>
      <c r="G160" s="803" t="s">
        <v>145</v>
      </c>
      <c r="H160" s="847"/>
      <c r="I160" s="643" t="s">
        <v>8</v>
      </c>
      <c r="J160" s="433"/>
      <c r="K160" s="433"/>
      <c r="L160" s="433"/>
      <c r="M160" s="433"/>
      <c r="N160" s="433"/>
      <c r="O160" s="433"/>
      <c r="P160" s="433"/>
      <c r="Q160" s="433"/>
      <c r="R160" s="433"/>
      <c r="S160" s="433"/>
      <c r="T160" s="433"/>
      <c r="U160" s="433"/>
      <c r="V160" s="433"/>
      <c r="W160" s="433"/>
      <c r="X160" s="433"/>
      <c r="Y160" s="433"/>
      <c r="Z160" s="433"/>
      <c r="AA160" s="433"/>
      <c r="AB160" s="433"/>
      <c r="AC160" s="433"/>
      <c r="AD160" s="433"/>
      <c r="AE160" s="433"/>
      <c r="AF160" s="433"/>
      <c r="AG160" s="433"/>
      <c r="AH160" s="433"/>
      <c r="AI160" s="433"/>
      <c r="AJ160" s="433"/>
      <c r="AK160" s="433"/>
      <c r="AL160" s="433"/>
      <c r="AM160" s="433"/>
      <c r="AN160" s="433"/>
      <c r="AO160" s="433"/>
      <c r="AP160" s="433"/>
      <c r="AQ160" s="433"/>
      <c r="AR160" s="433"/>
      <c r="AS160" s="433"/>
      <c r="AT160" s="433"/>
      <c r="AU160" s="433"/>
      <c r="AV160" s="433"/>
      <c r="AW160" s="433"/>
      <c r="AX160" s="433"/>
      <c r="AY160" s="433"/>
      <c r="AZ160" s="433"/>
      <c r="BA160" s="433"/>
      <c r="BB160" s="433"/>
      <c r="BC160" s="433"/>
      <c r="BD160" s="433"/>
      <c r="BE160" s="433"/>
      <c r="BF160" s="433"/>
      <c r="BG160" s="433"/>
      <c r="BH160" s="433"/>
    </row>
    <row r="161" spans="1:60" ht="21.6" customHeight="1" thickBot="1" x14ac:dyDescent="0.3">
      <c r="A161" s="644"/>
      <c r="B161" s="585">
        <v>4173741</v>
      </c>
      <c r="C161" s="645" t="s">
        <v>420</v>
      </c>
      <c r="D161" s="646">
        <v>0</v>
      </c>
      <c r="E161" s="647">
        <v>0</v>
      </c>
      <c r="F161" s="647">
        <f>SUM(B161:E161)</f>
        <v>4173741</v>
      </c>
      <c r="G161" s="648">
        <v>1</v>
      </c>
      <c r="I161" s="649" t="s">
        <v>206</v>
      </c>
      <c r="J161" s="433"/>
      <c r="K161" s="433"/>
      <c r="L161" s="433"/>
      <c r="M161" s="433"/>
      <c r="N161" s="433"/>
      <c r="O161" s="433"/>
      <c r="P161" s="433"/>
      <c r="Q161" s="433"/>
      <c r="R161" s="433"/>
      <c r="S161" s="433"/>
      <c r="T161" s="433"/>
      <c r="U161" s="433"/>
      <c r="V161" s="433"/>
      <c r="W161" s="433"/>
      <c r="X161" s="433"/>
      <c r="Y161" s="433"/>
      <c r="Z161" s="433"/>
      <c r="AA161" s="433"/>
      <c r="AB161" s="433"/>
      <c r="AC161" s="433"/>
      <c r="AD161" s="433"/>
      <c r="AE161" s="433"/>
      <c r="AF161" s="433"/>
      <c r="AG161" s="433"/>
      <c r="AH161" s="433"/>
      <c r="AI161" s="433"/>
      <c r="AJ161" s="433"/>
      <c r="AK161" s="433"/>
      <c r="AL161" s="433"/>
      <c r="AM161" s="433"/>
      <c r="AN161" s="433"/>
      <c r="AO161" s="433"/>
      <c r="AP161" s="433"/>
      <c r="AQ161" s="433"/>
      <c r="AR161" s="433"/>
      <c r="AS161" s="433"/>
      <c r="AT161" s="433"/>
      <c r="AU161" s="433"/>
      <c r="AV161" s="433"/>
      <c r="AW161" s="433"/>
      <c r="AX161" s="433"/>
      <c r="AY161" s="433"/>
      <c r="AZ161" s="433"/>
      <c r="BA161" s="433"/>
      <c r="BB161" s="433"/>
      <c r="BC161" s="433"/>
      <c r="BD161" s="433"/>
      <c r="BE161" s="433"/>
      <c r="BF161" s="433"/>
      <c r="BG161" s="433"/>
      <c r="BH161" s="433"/>
    </row>
    <row r="162" spans="1:60" ht="13.8" thickBot="1" x14ac:dyDescent="0.3">
      <c r="A162" s="610" t="s">
        <v>3</v>
      </c>
      <c r="B162" s="546" t="s">
        <v>4</v>
      </c>
      <c r="C162" s="538"/>
      <c r="D162" s="547"/>
      <c r="E162" s="548"/>
      <c r="F162" s="548"/>
      <c r="G162" s="548"/>
      <c r="H162" s="548"/>
      <c r="I162" s="549"/>
      <c r="J162" s="433"/>
      <c r="K162" s="433"/>
      <c r="L162" s="433"/>
      <c r="M162" s="433"/>
      <c r="N162" s="433"/>
      <c r="O162" s="433"/>
      <c r="P162" s="433"/>
      <c r="Q162" s="433"/>
      <c r="R162" s="433"/>
      <c r="S162" s="433"/>
      <c r="T162" s="433"/>
      <c r="U162" s="433"/>
      <c r="V162" s="433"/>
      <c r="W162" s="433"/>
      <c r="X162" s="433"/>
      <c r="Y162" s="433"/>
      <c r="Z162" s="433"/>
      <c r="AA162" s="433"/>
      <c r="AB162" s="433"/>
      <c r="AC162" s="433"/>
      <c r="AD162" s="433"/>
      <c r="AE162" s="433"/>
      <c r="AF162" s="433"/>
      <c r="AG162" s="433"/>
      <c r="AH162" s="433"/>
      <c r="AI162" s="433"/>
      <c r="AJ162" s="433"/>
      <c r="AK162" s="433"/>
      <c r="AL162" s="433"/>
      <c r="AM162" s="433"/>
      <c r="AN162" s="433"/>
      <c r="AO162" s="433"/>
      <c r="AP162" s="433"/>
      <c r="AQ162" s="433"/>
      <c r="AR162" s="433"/>
      <c r="AS162" s="433"/>
      <c r="AT162" s="433"/>
      <c r="AU162" s="433"/>
      <c r="AV162" s="433"/>
      <c r="AW162" s="433"/>
      <c r="AX162" s="433"/>
      <c r="AY162" s="433"/>
      <c r="AZ162" s="433"/>
      <c r="BA162" s="433"/>
      <c r="BB162" s="433"/>
      <c r="BC162" s="433"/>
      <c r="BD162" s="433"/>
      <c r="BE162" s="433"/>
      <c r="BF162" s="433"/>
      <c r="BG162" s="433"/>
      <c r="BH162" s="433"/>
    </row>
    <row r="163" spans="1:60" ht="46.2" thickBot="1" x14ac:dyDescent="0.3">
      <c r="A163" s="644"/>
      <c r="B163" s="589" t="s">
        <v>387</v>
      </c>
      <c r="C163" s="430"/>
      <c r="D163" s="550"/>
      <c r="E163" s="551"/>
      <c r="F163" s="551"/>
      <c r="G163" s="551"/>
      <c r="H163" s="551"/>
      <c r="I163" s="552"/>
      <c r="J163" s="433"/>
      <c r="K163" s="433"/>
      <c r="L163" s="433"/>
      <c r="M163" s="433"/>
      <c r="N163" s="433"/>
      <c r="O163" s="433"/>
      <c r="P163" s="433"/>
      <c r="Q163" s="433"/>
      <c r="R163" s="433"/>
      <c r="S163" s="433"/>
      <c r="T163" s="433"/>
      <c r="U163" s="433"/>
      <c r="V163" s="433"/>
      <c r="W163" s="433"/>
      <c r="X163" s="433"/>
      <c r="Y163" s="433"/>
      <c r="Z163" s="433"/>
      <c r="AA163" s="433"/>
      <c r="AB163" s="433"/>
      <c r="AC163" s="433"/>
      <c r="AD163" s="433"/>
      <c r="AE163" s="433"/>
      <c r="AF163" s="433"/>
      <c r="AG163" s="433"/>
      <c r="AH163" s="433"/>
      <c r="AI163" s="433"/>
      <c r="AJ163" s="433"/>
      <c r="AK163" s="433"/>
      <c r="AL163" s="433"/>
      <c r="AM163" s="433"/>
      <c r="AN163" s="433"/>
      <c r="AO163" s="433"/>
      <c r="AP163" s="433"/>
      <c r="AQ163" s="433"/>
      <c r="AR163" s="433"/>
      <c r="AS163" s="433"/>
      <c r="AT163" s="433"/>
      <c r="AU163" s="433"/>
      <c r="AV163" s="433"/>
      <c r="AW163" s="433"/>
      <c r="AX163" s="433"/>
      <c r="AY163" s="433"/>
      <c r="AZ163" s="433"/>
      <c r="BA163" s="433"/>
      <c r="BB163" s="433"/>
      <c r="BC163" s="433"/>
      <c r="BD163" s="433"/>
      <c r="BE163" s="433"/>
      <c r="BF163" s="433"/>
      <c r="BG163" s="433"/>
      <c r="BH163" s="433"/>
    </row>
    <row r="164" spans="1:60" s="431" customFormat="1" ht="28.2" customHeight="1" thickBot="1" x14ac:dyDescent="0.3">
      <c r="A164" s="590"/>
      <c r="B164" s="590"/>
      <c r="C164" s="590"/>
      <c r="D164" s="590"/>
      <c r="E164" s="590"/>
      <c r="F164" s="590"/>
      <c r="G164" s="590"/>
      <c r="H164" s="590"/>
      <c r="I164" s="590"/>
    </row>
    <row r="165" spans="1:60" ht="13.8" thickBot="1" x14ac:dyDescent="0.3">
      <c r="A165" s="434" t="s">
        <v>25</v>
      </c>
      <c r="B165" s="436" t="s">
        <v>26</v>
      </c>
      <c r="C165" s="486"/>
      <c r="D165" s="439" t="s">
        <v>92</v>
      </c>
      <c r="E165" s="437" t="s">
        <v>93</v>
      </c>
      <c r="F165" s="437" t="s">
        <v>19</v>
      </c>
      <c r="G165" s="438" t="s">
        <v>97</v>
      </c>
      <c r="H165" s="473" t="s">
        <v>364</v>
      </c>
      <c r="I165" s="650" t="s">
        <v>2</v>
      </c>
      <c r="J165" s="433"/>
      <c r="K165" s="433"/>
      <c r="L165" s="433"/>
      <c r="M165" s="433"/>
      <c r="N165" s="433"/>
      <c r="O165" s="433"/>
      <c r="P165" s="433"/>
      <c r="Q165" s="433"/>
      <c r="R165" s="433"/>
      <c r="S165" s="433"/>
      <c r="T165" s="433"/>
      <c r="U165" s="433"/>
      <c r="V165" s="433"/>
      <c r="W165" s="433"/>
      <c r="X165" s="433"/>
      <c r="Y165" s="433"/>
      <c r="Z165" s="433"/>
      <c r="AA165" s="433"/>
      <c r="AB165" s="433"/>
      <c r="AC165" s="433"/>
      <c r="AD165" s="433"/>
      <c r="AE165" s="433"/>
      <c r="AF165" s="433"/>
      <c r="AG165" s="433"/>
      <c r="AH165" s="433"/>
      <c r="AI165" s="433"/>
      <c r="AJ165" s="433"/>
      <c r="AK165" s="433"/>
      <c r="AL165" s="433"/>
      <c r="AM165" s="433"/>
      <c r="AN165" s="433"/>
      <c r="AO165" s="433"/>
      <c r="AP165" s="433"/>
      <c r="AQ165" s="433"/>
      <c r="AR165" s="433"/>
      <c r="AS165" s="433"/>
      <c r="AT165" s="433"/>
      <c r="AU165" s="433"/>
      <c r="AV165" s="433"/>
      <c r="AW165" s="433"/>
      <c r="AX165" s="433"/>
      <c r="AY165" s="433"/>
      <c r="AZ165" s="433"/>
      <c r="BA165" s="433"/>
      <c r="BB165" s="433"/>
      <c r="BC165" s="433"/>
      <c r="BD165" s="433"/>
      <c r="BE165" s="433"/>
      <c r="BF165" s="433"/>
      <c r="BG165" s="433"/>
      <c r="BH165" s="433"/>
    </row>
    <row r="166" spans="1:60" ht="34.950000000000003" customHeight="1" thickBot="1" x14ac:dyDescent="0.3">
      <c r="A166" s="759" t="s">
        <v>110</v>
      </c>
      <c r="B166" s="799" t="s">
        <v>75</v>
      </c>
      <c r="C166" s="442" t="s">
        <v>0</v>
      </c>
      <c r="D166" s="651" t="s">
        <v>106</v>
      </c>
      <c r="E166" s="443" t="s">
        <v>107</v>
      </c>
      <c r="F166" s="443" t="s">
        <v>108</v>
      </c>
      <c r="G166" s="652" t="s">
        <v>421</v>
      </c>
      <c r="H166" s="652" t="s">
        <v>421</v>
      </c>
      <c r="I166" s="800" t="s">
        <v>86</v>
      </c>
      <c r="J166" s="433"/>
      <c r="K166" s="433"/>
      <c r="L166" s="433"/>
      <c r="M166" s="433"/>
      <c r="N166" s="433"/>
      <c r="O166" s="433"/>
      <c r="P166" s="433"/>
      <c r="Q166" s="433"/>
      <c r="R166" s="433"/>
      <c r="S166" s="433"/>
      <c r="T166" s="433"/>
      <c r="U166" s="433"/>
      <c r="V166" s="433"/>
      <c r="W166" s="433"/>
      <c r="X166" s="433"/>
      <c r="Y166" s="433"/>
      <c r="Z166" s="433"/>
      <c r="AA166" s="433"/>
      <c r="AB166" s="433"/>
      <c r="AC166" s="433"/>
      <c r="AD166" s="433"/>
      <c r="AE166" s="433"/>
      <c r="AF166" s="433"/>
      <c r="AG166" s="433"/>
      <c r="AH166" s="433"/>
      <c r="AI166" s="433"/>
      <c r="AJ166" s="433"/>
      <c r="AK166" s="433"/>
      <c r="AL166" s="433"/>
      <c r="AM166" s="433"/>
      <c r="AN166" s="433"/>
      <c r="AO166" s="433"/>
      <c r="AP166" s="433"/>
      <c r="AQ166" s="433"/>
      <c r="AR166" s="433"/>
      <c r="AS166" s="433"/>
      <c r="AT166" s="433"/>
      <c r="AU166" s="433"/>
      <c r="AV166" s="433"/>
      <c r="AW166" s="433"/>
      <c r="AX166" s="433"/>
      <c r="AY166" s="433"/>
      <c r="AZ166" s="433"/>
      <c r="BA166" s="433"/>
      <c r="BB166" s="433"/>
      <c r="BC166" s="433"/>
      <c r="BD166" s="433"/>
      <c r="BE166" s="433"/>
      <c r="BF166" s="433"/>
      <c r="BG166" s="433"/>
      <c r="BH166" s="433"/>
    </row>
    <row r="167" spans="1:60" ht="15" customHeight="1" thickBot="1" x14ac:dyDescent="0.3">
      <c r="A167" s="760"/>
      <c r="B167" s="799"/>
      <c r="C167" s="448" t="s">
        <v>1</v>
      </c>
      <c r="D167" s="468"/>
      <c r="E167" s="192" t="s">
        <v>311</v>
      </c>
      <c r="F167" s="192" t="s">
        <v>312</v>
      </c>
      <c r="G167" s="572"/>
      <c r="H167" s="254"/>
      <c r="I167" s="777"/>
      <c r="J167" s="433"/>
      <c r="K167" s="433"/>
      <c r="L167" s="433"/>
      <c r="M167" s="433"/>
      <c r="N167" s="433"/>
      <c r="O167" s="433"/>
      <c r="P167" s="433"/>
      <c r="Q167" s="433"/>
      <c r="R167" s="433"/>
      <c r="S167" s="433"/>
      <c r="T167" s="433"/>
      <c r="U167" s="433"/>
      <c r="V167" s="433"/>
      <c r="W167" s="433"/>
      <c r="X167" s="433"/>
      <c r="Y167" s="433"/>
      <c r="Z167" s="433"/>
      <c r="AA167" s="433"/>
      <c r="AB167" s="433"/>
      <c r="AC167" s="433"/>
      <c r="AD167" s="433"/>
      <c r="AE167" s="433"/>
      <c r="AF167" s="433"/>
      <c r="AG167" s="433"/>
      <c r="AH167" s="433"/>
      <c r="AI167" s="433"/>
      <c r="AJ167" s="433"/>
      <c r="AK167" s="433"/>
      <c r="AL167" s="433"/>
      <c r="AM167" s="433"/>
      <c r="AN167" s="433"/>
      <c r="AO167" s="433"/>
      <c r="AP167" s="433"/>
      <c r="AQ167" s="433"/>
      <c r="AR167" s="433"/>
      <c r="AS167" s="433"/>
      <c r="AT167" s="433"/>
      <c r="AU167" s="433"/>
      <c r="AV167" s="433"/>
      <c r="AW167" s="433"/>
      <c r="AX167" s="433"/>
      <c r="AY167" s="433"/>
      <c r="AZ167" s="433"/>
      <c r="BA167" s="433"/>
      <c r="BB167" s="433"/>
      <c r="BC167" s="433"/>
      <c r="BD167" s="433"/>
      <c r="BE167" s="433"/>
      <c r="BF167" s="433"/>
      <c r="BG167" s="433"/>
      <c r="BH167" s="433"/>
    </row>
    <row r="168" spans="1:60" ht="13.8" thickBot="1" x14ac:dyDescent="0.3">
      <c r="A168" s="760"/>
      <c r="B168" s="799"/>
      <c r="C168" s="453"/>
      <c r="D168" s="762" t="s">
        <v>95</v>
      </c>
      <c r="E168" s="763"/>
      <c r="F168" s="763"/>
      <c r="G168" s="763"/>
      <c r="H168" s="763"/>
      <c r="I168" s="777"/>
      <c r="J168" s="433"/>
      <c r="K168" s="433"/>
      <c r="L168" s="433"/>
      <c r="M168" s="433"/>
      <c r="N168" s="433"/>
      <c r="O168" s="433"/>
      <c r="P168" s="433"/>
      <c r="Q168" s="433"/>
      <c r="R168" s="433"/>
      <c r="S168" s="433"/>
      <c r="T168" s="433"/>
      <c r="U168" s="433"/>
      <c r="V168" s="433"/>
      <c r="W168" s="433"/>
      <c r="X168" s="433"/>
      <c r="Y168" s="433"/>
      <c r="Z168" s="433"/>
      <c r="AA168" s="433"/>
      <c r="AB168" s="433"/>
      <c r="AC168" s="433"/>
      <c r="AD168" s="433"/>
      <c r="AE168" s="433"/>
      <c r="AF168" s="433"/>
      <c r="AG168" s="433"/>
      <c r="AH168" s="433"/>
      <c r="AI168" s="433"/>
      <c r="AJ168" s="433"/>
      <c r="AK168" s="433"/>
      <c r="AL168" s="433"/>
      <c r="AM168" s="433"/>
      <c r="AN168" s="433"/>
      <c r="AO168" s="433"/>
      <c r="AP168" s="433"/>
      <c r="AQ168" s="433"/>
      <c r="AR168" s="433"/>
      <c r="AS168" s="433"/>
      <c r="AT168" s="433"/>
      <c r="AU168" s="433"/>
      <c r="AV168" s="433"/>
      <c r="AW168" s="433"/>
      <c r="AX168" s="433"/>
      <c r="AY168" s="433"/>
      <c r="AZ168" s="433"/>
      <c r="BA168" s="433"/>
      <c r="BB168" s="433"/>
      <c r="BC168" s="433"/>
      <c r="BD168" s="433"/>
      <c r="BE168" s="433"/>
      <c r="BF168" s="433"/>
      <c r="BG168" s="433"/>
      <c r="BH168" s="433"/>
    </row>
    <row r="169" spans="1:60" ht="13.95" customHeight="1" thickBot="1" x14ac:dyDescent="0.3">
      <c r="A169" s="760"/>
      <c r="B169" s="799"/>
      <c r="C169" s="653"/>
      <c r="D169" s="783" t="s">
        <v>222</v>
      </c>
      <c r="E169" s="784"/>
      <c r="F169" s="784"/>
      <c r="G169" s="784"/>
      <c r="H169" s="784"/>
      <c r="I169" s="777"/>
      <c r="J169" s="433"/>
      <c r="K169" s="433"/>
      <c r="L169" s="433"/>
      <c r="M169" s="433"/>
      <c r="N169" s="433"/>
      <c r="O169" s="433"/>
      <c r="P169" s="433"/>
      <c r="Q169" s="433"/>
      <c r="R169" s="433"/>
      <c r="S169" s="433"/>
      <c r="T169" s="433"/>
      <c r="U169" s="433"/>
      <c r="V169" s="433"/>
      <c r="W169" s="433"/>
      <c r="X169" s="433"/>
      <c r="Y169" s="433"/>
      <c r="Z169" s="433"/>
      <c r="AA169" s="433"/>
      <c r="AB169" s="433"/>
      <c r="AC169" s="433"/>
      <c r="AD169" s="433"/>
      <c r="AE169" s="433"/>
      <c r="AF169" s="433"/>
      <c r="AG169" s="433"/>
      <c r="AH169" s="433"/>
      <c r="AI169" s="433"/>
      <c r="AJ169" s="433"/>
      <c r="AK169" s="433"/>
      <c r="AL169" s="433"/>
      <c r="AM169" s="433"/>
      <c r="AN169" s="433"/>
      <c r="AO169" s="433"/>
      <c r="AP169" s="433"/>
      <c r="AQ169" s="433"/>
      <c r="AR169" s="433"/>
      <c r="AS169" s="433"/>
      <c r="AT169" s="433"/>
      <c r="AU169" s="433"/>
      <c r="AV169" s="433"/>
      <c r="AW169" s="433"/>
      <c r="AX169" s="433"/>
      <c r="AY169" s="433"/>
      <c r="AZ169" s="433"/>
      <c r="BA169" s="433"/>
      <c r="BB169" s="433"/>
      <c r="BC169" s="433"/>
      <c r="BD169" s="433"/>
      <c r="BE169" s="433"/>
      <c r="BF169" s="433"/>
      <c r="BG169" s="433"/>
      <c r="BH169" s="433"/>
    </row>
    <row r="170" spans="1:60" ht="13.8" thickBot="1" x14ac:dyDescent="0.3">
      <c r="A170" s="760"/>
      <c r="B170" s="465" t="s">
        <v>27</v>
      </c>
      <c r="C170" s="621"/>
      <c r="D170" s="508" t="s">
        <v>92</v>
      </c>
      <c r="E170" s="508" t="s">
        <v>93</v>
      </c>
      <c r="F170" s="508" t="s">
        <v>19</v>
      </c>
      <c r="G170" s="509" t="s">
        <v>97</v>
      </c>
      <c r="H170" s="473" t="s">
        <v>364</v>
      </c>
      <c r="I170" s="781"/>
      <c r="J170" s="433"/>
      <c r="K170" s="433"/>
      <c r="L170" s="433"/>
      <c r="M170" s="433"/>
      <c r="N170" s="433"/>
      <c r="O170" s="433"/>
      <c r="P170" s="433"/>
      <c r="Q170" s="433"/>
      <c r="R170" s="433"/>
      <c r="S170" s="433"/>
      <c r="T170" s="433"/>
      <c r="U170" s="433"/>
      <c r="V170" s="433"/>
      <c r="W170" s="433"/>
      <c r="X170" s="433"/>
      <c r="Y170" s="433"/>
      <c r="Z170" s="433"/>
      <c r="AA170" s="433"/>
      <c r="AB170" s="433"/>
      <c r="AC170" s="433"/>
      <c r="AD170" s="433"/>
      <c r="AE170" s="433"/>
      <c r="AF170" s="433"/>
      <c r="AG170" s="433"/>
      <c r="AH170" s="433"/>
      <c r="AI170" s="433"/>
      <c r="AJ170" s="433"/>
      <c r="AK170" s="433"/>
      <c r="AL170" s="433"/>
      <c r="AM170" s="433"/>
      <c r="AN170" s="433"/>
      <c r="AO170" s="433"/>
      <c r="AP170" s="433"/>
      <c r="AQ170" s="433"/>
      <c r="AR170" s="433"/>
      <c r="AS170" s="433"/>
      <c r="AT170" s="433"/>
      <c r="AU170" s="433"/>
      <c r="AV170" s="433"/>
      <c r="AW170" s="433"/>
      <c r="AX170" s="433"/>
      <c r="AY170" s="433"/>
      <c r="AZ170" s="433"/>
      <c r="BA170" s="433"/>
      <c r="BB170" s="433"/>
      <c r="BC170" s="433"/>
      <c r="BD170" s="433"/>
      <c r="BE170" s="433"/>
      <c r="BF170" s="433"/>
      <c r="BG170" s="433"/>
      <c r="BH170" s="433"/>
    </row>
    <row r="171" spans="1:60" ht="13.95" customHeight="1" thickBot="1" x14ac:dyDescent="0.3">
      <c r="A171" s="760"/>
      <c r="B171" s="799" t="s">
        <v>220</v>
      </c>
      <c r="C171" s="575" t="s">
        <v>0</v>
      </c>
      <c r="D171" s="654">
        <v>0.41</v>
      </c>
      <c r="E171" s="654">
        <v>0.5</v>
      </c>
      <c r="F171" s="654">
        <v>0.6</v>
      </c>
      <c r="G171" s="655">
        <v>0.7</v>
      </c>
      <c r="H171" s="58">
        <v>0.7</v>
      </c>
      <c r="I171" s="781"/>
      <c r="J171" s="433"/>
      <c r="K171" s="433"/>
      <c r="L171" s="433"/>
      <c r="M171" s="433"/>
      <c r="N171" s="433"/>
      <c r="O171" s="433"/>
      <c r="P171" s="433"/>
      <c r="Q171" s="433"/>
      <c r="R171" s="433"/>
      <c r="S171" s="433"/>
      <c r="T171" s="433"/>
      <c r="U171" s="433"/>
      <c r="V171" s="433"/>
      <c r="W171" s="433"/>
      <c r="X171" s="433"/>
      <c r="Y171" s="433"/>
      <c r="Z171" s="433"/>
      <c r="AA171" s="433"/>
      <c r="AB171" s="433"/>
      <c r="AC171" s="433"/>
      <c r="AD171" s="433"/>
      <c r="AE171" s="433"/>
      <c r="AF171" s="433"/>
      <c r="AG171" s="433"/>
      <c r="AH171" s="433"/>
      <c r="AI171" s="433"/>
      <c r="AJ171" s="433"/>
      <c r="AK171" s="433"/>
      <c r="AL171" s="433"/>
      <c r="AM171" s="433"/>
      <c r="AN171" s="433"/>
      <c r="AO171" s="433"/>
      <c r="AP171" s="433"/>
      <c r="AQ171" s="433"/>
      <c r="AR171" s="433"/>
      <c r="AS171" s="433"/>
      <c r="AT171" s="433"/>
      <c r="AU171" s="433"/>
      <c r="AV171" s="433"/>
      <c r="AW171" s="433"/>
      <c r="AX171" s="433"/>
      <c r="AY171" s="433"/>
      <c r="AZ171" s="433"/>
      <c r="BA171" s="433"/>
      <c r="BB171" s="433"/>
      <c r="BC171" s="433"/>
      <c r="BD171" s="433"/>
      <c r="BE171" s="433"/>
      <c r="BF171" s="433"/>
      <c r="BG171" s="433"/>
      <c r="BH171" s="433"/>
    </row>
    <row r="172" spans="1:60" ht="34.799999999999997" thickBot="1" x14ac:dyDescent="0.3">
      <c r="A172" s="760"/>
      <c r="B172" s="799"/>
      <c r="C172" s="459" t="s">
        <v>1</v>
      </c>
      <c r="D172" s="468"/>
      <c r="E172" s="656" t="s">
        <v>313</v>
      </c>
      <c r="F172" s="192" t="s">
        <v>422</v>
      </c>
      <c r="G172" s="572"/>
      <c r="H172" s="254"/>
      <c r="I172" s="777"/>
      <c r="J172" s="433"/>
      <c r="K172" s="433"/>
      <c r="L172" s="433"/>
      <c r="M172" s="433"/>
      <c r="N172" s="433"/>
      <c r="O172" s="433"/>
      <c r="P172" s="433"/>
      <c r="Q172" s="433"/>
      <c r="R172" s="433"/>
      <c r="S172" s="433"/>
      <c r="T172" s="433"/>
      <c r="U172" s="433"/>
      <c r="V172" s="433"/>
      <c r="W172" s="433"/>
      <c r="X172" s="433"/>
      <c r="Y172" s="433"/>
      <c r="Z172" s="433"/>
      <c r="AA172" s="433"/>
      <c r="AB172" s="433"/>
      <c r="AC172" s="433"/>
      <c r="AD172" s="433"/>
      <c r="AE172" s="433"/>
      <c r="AF172" s="433"/>
      <c r="AG172" s="433"/>
      <c r="AH172" s="433"/>
      <c r="AI172" s="433"/>
      <c r="AJ172" s="433"/>
      <c r="AK172" s="433"/>
      <c r="AL172" s="433"/>
      <c r="AM172" s="433"/>
      <c r="AN172" s="433"/>
      <c r="AO172" s="433"/>
      <c r="AP172" s="433"/>
      <c r="AQ172" s="433"/>
      <c r="AR172" s="433"/>
      <c r="AS172" s="433"/>
      <c r="AT172" s="433"/>
      <c r="AU172" s="433"/>
      <c r="AV172" s="433"/>
      <c r="AW172" s="433"/>
      <c r="AX172" s="433"/>
      <c r="AY172" s="433"/>
      <c r="AZ172" s="433"/>
      <c r="BA172" s="433"/>
      <c r="BB172" s="433"/>
      <c r="BC172" s="433"/>
      <c r="BD172" s="433"/>
      <c r="BE172" s="433"/>
      <c r="BF172" s="433"/>
      <c r="BG172" s="433"/>
      <c r="BH172" s="433"/>
    </row>
    <row r="173" spans="1:60" ht="13.8" thickBot="1" x14ac:dyDescent="0.3">
      <c r="A173" s="760"/>
      <c r="B173" s="799"/>
      <c r="C173" s="578"/>
      <c r="D173" s="762" t="s">
        <v>95</v>
      </c>
      <c r="E173" s="763"/>
      <c r="F173" s="763"/>
      <c r="G173" s="763"/>
      <c r="H173" s="763"/>
      <c r="I173" s="777"/>
      <c r="J173" s="433"/>
      <c r="K173" s="433"/>
      <c r="L173" s="433"/>
      <c r="M173" s="433"/>
      <c r="N173" s="433"/>
      <c r="O173" s="433"/>
      <c r="P173" s="433"/>
      <c r="Q173" s="433"/>
      <c r="R173" s="433"/>
      <c r="S173" s="433"/>
      <c r="T173" s="433"/>
      <c r="U173" s="433"/>
      <c r="V173" s="433"/>
      <c r="W173" s="433"/>
      <c r="X173" s="433"/>
      <c r="Y173" s="433"/>
      <c r="Z173" s="433"/>
      <c r="AA173" s="433"/>
      <c r="AB173" s="433"/>
      <c r="AC173" s="433"/>
      <c r="AD173" s="433"/>
      <c r="AE173" s="433"/>
      <c r="AF173" s="433"/>
      <c r="AG173" s="433"/>
      <c r="AH173" s="433"/>
      <c r="AI173" s="433"/>
      <c r="AJ173" s="433"/>
      <c r="AK173" s="433"/>
      <c r="AL173" s="433"/>
      <c r="AM173" s="433"/>
      <c r="AN173" s="433"/>
      <c r="AO173" s="433"/>
      <c r="AP173" s="433"/>
      <c r="AQ173" s="433"/>
      <c r="AR173" s="433"/>
      <c r="AS173" s="433"/>
      <c r="AT173" s="433"/>
      <c r="AU173" s="433"/>
      <c r="AV173" s="433"/>
      <c r="AW173" s="433"/>
      <c r="AX173" s="433"/>
      <c r="AY173" s="433"/>
      <c r="AZ173" s="433"/>
      <c r="BA173" s="433"/>
      <c r="BB173" s="433"/>
      <c r="BC173" s="433"/>
      <c r="BD173" s="433"/>
      <c r="BE173" s="433"/>
      <c r="BF173" s="433"/>
      <c r="BG173" s="433"/>
      <c r="BH173" s="433"/>
    </row>
    <row r="174" spans="1:60" ht="13.95" customHeight="1" thickBot="1" x14ac:dyDescent="0.3">
      <c r="A174" s="760"/>
      <c r="B174" s="799"/>
      <c r="C174" s="641"/>
      <c r="D174" s="783" t="s">
        <v>221</v>
      </c>
      <c r="E174" s="784"/>
      <c r="F174" s="784"/>
      <c r="G174" s="784"/>
      <c r="H174" s="784"/>
      <c r="I174" s="777"/>
      <c r="J174" s="433"/>
      <c r="K174" s="433"/>
      <c r="L174" s="433"/>
      <c r="M174" s="433"/>
      <c r="N174" s="433"/>
      <c r="O174" s="433"/>
      <c r="P174" s="433"/>
      <c r="Q174" s="433"/>
      <c r="R174" s="433"/>
      <c r="S174" s="433"/>
      <c r="T174" s="433"/>
      <c r="U174" s="433"/>
      <c r="V174" s="433"/>
      <c r="W174" s="433"/>
      <c r="X174" s="433"/>
      <c r="Y174" s="433"/>
      <c r="Z174" s="433"/>
      <c r="AA174" s="433"/>
      <c r="AB174" s="433"/>
      <c r="AC174" s="433"/>
      <c r="AD174" s="433"/>
      <c r="AE174" s="433"/>
      <c r="AF174" s="433"/>
      <c r="AG174" s="433"/>
      <c r="AH174" s="433"/>
      <c r="AI174" s="433"/>
      <c r="AJ174" s="433"/>
      <c r="AK174" s="433"/>
      <c r="AL174" s="433"/>
      <c r="AM174" s="433"/>
      <c r="AN174" s="433"/>
      <c r="AO174" s="433"/>
      <c r="AP174" s="433"/>
      <c r="AQ174" s="433"/>
      <c r="AR174" s="433"/>
      <c r="AS174" s="433"/>
      <c r="AT174" s="433"/>
      <c r="AU174" s="433"/>
      <c r="AV174" s="433"/>
      <c r="AW174" s="433"/>
      <c r="AX174" s="433"/>
      <c r="AY174" s="433"/>
      <c r="AZ174" s="433"/>
      <c r="BA174" s="433"/>
      <c r="BB174" s="433"/>
      <c r="BC174" s="433"/>
      <c r="BD174" s="433"/>
      <c r="BE174" s="433"/>
      <c r="BF174" s="433"/>
      <c r="BG174" s="433"/>
      <c r="BH174" s="433"/>
    </row>
    <row r="175" spans="1:60" ht="13.8" thickBot="1" x14ac:dyDescent="0.3">
      <c r="A175" s="760"/>
      <c r="B175" s="465" t="s">
        <v>28</v>
      </c>
      <c r="C175" s="621"/>
      <c r="D175" s="508" t="s">
        <v>92</v>
      </c>
      <c r="E175" s="508" t="s">
        <v>93</v>
      </c>
      <c r="F175" s="508" t="s">
        <v>19</v>
      </c>
      <c r="G175" s="509" t="s">
        <v>97</v>
      </c>
      <c r="H175" s="473" t="s">
        <v>364</v>
      </c>
      <c r="I175" s="781"/>
      <c r="J175" s="433"/>
      <c r="K175" s="433"/>
      <c r="L175" s="433"/>
      <c r="M175" s="433"/>
      <c r="N175" s="433"/>
      <c r="O175" s="433"/>
      <c r="P175" s="433"/>
      <c r="Q175" s="433"/>
      <c r="R175" s="433"/>
      <c r="S175" s="433"/>
      <c r="T175" s="433"/>
      <c r="U175" s="433"/>
      <c r="V175" s="433"/>
      <c r="W175" s="433"/>
      <c r="X175" s="433"/>
      <c r="Y175" s="433"/>
      <c r="Z175" s="433"/>
      <c r="AA175" s="433"/>
      <c r="AB175" s="433"/>
      <c r="AC175" s="433"/>
      <c r="AD175" s="433"/>
      <c r="AE175" s="433"/>
      <c r="AF175" s="433"/>
      <c r="AG175" s="433"/>
      <c r="AH175" s="433"/>
      <c r="AI175" s="433"/>
      <c r="AJ175" s="433"/>
      <c r="AK175" s="433"/>
      <c r="AL175" s="433"/>
      <c r="AM175" s="433"/>
      <c r="AN175" s="433"/>
      <c r="AO175" s="433"/>
      <c r="AP175" s="433"/>
      <c r="AQ175" s="433"/>
      <c r="AR175" s="433"/>
      <c r="AS175" s="433"/>
      <c r="AT175" s="433"/>
      <c r="AU175" s="433"/>
      <c r="AV175" s="433"/>
      <c r="AW175" s="433"/>
      <c r="AX175" s="433"/>
      <c r="AY175" s="433"/>
      <c r="AZ175" s="433"/>
      <c r="BA175" s="433"/>
      <c r="BB175" s="433"/>
      <c r="BC175" s="433"/>
      <c r="BD175" s="433"/>
      <c r="BE175" s="433"/>
      <c r="BF175" s="433"/>
      <c r="BG175" s="433"/>
      <c r="BH175" s="433"/>
    </row>
    <row r="176" spans="1:60" ht="69" thickBot="1" x14ac:dyDescent="0.3">
      <c r="A176" s="760"/>
      <c r="B176" s="837" t="s">
        <v>314</v>
      </c>
      <c r="C176" s="575" t="s">
        <v>0</v>
      </c>
      <c r="D176" s="519" t="s">
        <v>179</v>
      </c>
      <c r="E176" s="519" t="s">
        <v>180</v>
      </c>
      <c r="F176" s="503" t="s">
        <v>181</v>
      </c>
      <c r="G176" s="19" t="s">
        <v>182</v>
      </c>
      <c r="H176" s="657" t="s">
        <v>423</v>
      </c>
      <c r="I176" s="777"/>
      <c r="J176" s="433"/>
      <c r="K176" s="433"/>
      <c r="L176" s="433"/>
      <c r="M176" s="433"/>
      <c r="N176" s="433"/>
      <c r="O176" s="433"/>
      <c r="P176" s="433"/>
      <c r="Q176" s="433"/>
      <c r="R176" s="433"/>
      <c r="S176" s="433"/>
      <c r="T176" s="433"/>
      <c r="U176" s="433"/>
      <c r="V176" s="433"/>
      <c r="W176" s="433"/>
      <c r="X176" s="433"/>
      <c r="Y176" s="433"/>
      <c r="Z176" s="433"/>
      <c r="AA176" s="433"/>
      <c r="AB176" s="433"/>
      <c r="AC176" s="433"/>
      <c r="AD176" s="433"/>
      <c r="AE176" s="433"/>
      <c r="AF176" s="433"/>
      <c r="AG176" s="433"/>
      <c r="AH176" s="433"/>
      <c r="AI176" s="433"/>
      <c r="AJ176" s="433"/>
      <c r="AK176" s="433"/>
      <c r="AL176" s="433"/>
      <c r="AM176" s="433"/>
      <c r="AN176" s="433"/>
      <c r="AO176" s="433"/>
      <c r="AP176" s="433"/>
      <c r="AQ176" s="433"/>
      <c r="AR176" s="433"/>
      <c r="AS176" s="433"/>
      <c r="AT176" s="433"/>
      <c r="AU176" s="433"/>
      <c r="AV176" s="433"/>
      <c r="AW176" s="433"/>
      <c r="AX176" s="433"/>
      <c r="AY176" s="433"/>
      <c r="AZ176" s="433"/>
      <c r="BA176" s="433"/>
      <c r="BB176" s="433"/>
      <c r="BC176" s="433"/>
      <c r="BD176" s="433"/>
      <c r="BE176" s="433"/>
      <c r="BF176" s="433"/>
      <c r="BG176" s="433"/>
      <c r="BH176" s="433"/>
    </row>
    <row r="177" spans="1:60" ht="69" thickBot="1" x14ac:dyDescent="0.3">
      <c r="A177" s="760"/>
      <c r="B177" s="837"/>
      <c r="C177" s="459" t="s">
        <v>1</v>
      </c>
      <c r="D177" s="468"/>
      <c r="E177" s="192" t="s">
        <v>315</v>
      </c>
      <c r="F177" s="192" t="s">
        <v>316</v>
      </c>
      <c r="G177" s="254"/>
      <c r="H177" s="254"/>
      <c r="I177" s="777"/>
      <c r="J177" s="433"/>
      <c r="K177" s="433"/>
      <c r="L177" s="433"/>
      <c r="M177" s="433"/>
      <c r="N177" s="433"/>
      <c r="O177" s="433"/>
      <c r="P177" s="433"/>
      <c r="Q177" s="433"/>
      <c r="R177" s="433"/>
      <c r="S177" s="433"/>
      <c r="T177" s="433"/>
      <c r="U177" s="433"/>
      <c r="V177" s="433"/>
      <c r="W177" s="433"/>
      <c r="X177" s="433"/>
      <c r="Y177" s="433"/>
      <c r="Z177" s="433"/>
      <c r="AA177" s="433"/>
      <c r="AB177" s="433"/>
      <c r="AC177" s="433"/>
      <c r="AD177" s="433"/>
      <c r="AE177" s="433"/>
      <c r="AF177" s="433"/>
      <c r="AG177" s="433"/>
      <c r="AH177" s="433"/>
      <c r="AI177" s="433"/>
      <c r="AJ177" s="433"/>
      <c r="AK177" s="433"/>
      <c r="AL177" s="433"/>
      <c r="AM177" s="433"/>
      <c r="AN177" s="433"/>
      <c r="AO177" s="433"/>
      <c r="AP177" s="433"/>
      <c r="AQ177" s="433"/>
      <c r="AR177" s="433"/>
      <c r="AS177" s="433"/>
      <c r="AT177" s="433"/>
      <c r="AU177" s="433"/>
      <c r="AV177" s="433"/>
      <c r="AW177" s="433"/>
      <c r="AX177" s="433"/>
      <c r="AY177" s="433"/>
      <c r="AZ177" s="433"/>
      <c r="BA177" s="433"/>
      <c r="BB177" s="433"/>
      <c r="BC177" s="433"/>
      <c r="BD177" s="433"/>
      <c r="BE177" s="433"/>
      <c r="BF177" s="433"/>
      <c r="BG177" s="433"/>
      <c r="BH177" s="433"/>
    </row>
    <row r="178" spans="1:60" ht="13.8" thickBot="1" x14ac:dyDescent="0.3">
      <c r="A178" s="760"/>
      <c r="B178" s="837"/>
      <c r="C178" s="578"/>
      <c r="D178" s="658" t="s">
        <v>95</v>
      </c>
      <c r="E178" s="659"/>
      <c r="F178" s="659"/>
      <c r="G178" s="659"/>
      <c r="H178" s="659"/>
      <c r="I178" s="777"/>
      <c r="J178" s="433"/>
      <c r="K178" s="433"/>
      <c r="L178" s="433"/>
      <c r="M178" s="433"/>
      <c r="N178" s="433"/>
      <c r="O178" s="433"/>
      <c r="P178" s="433"/>
      <c r="Q178" s="433"/>
      <c r="R178" s="433"/>
      <c r="S178" s="433"/>
      <c r="T178" s="433"/>
      <c r="U178" s="433"/>
      <c r="V178" s="433"/>
      <c r="W178" s="433"/>
      <c r="X178" s="433"/>
      <c r="Y178" s="433"/>
      <c r="Z178" s="433"/>
      <c r="AA178" s="433"/>
      <c r="AB178" s="433"/>
      <c r="AC178" s="433"/>
      <c r="AD178" s="433"/>
      <c r="AE178" s="433"/>
      <c r="AF178" s="433"/>
      <c r="AG178" s="433"/>
      <c r="AH178" s="433"/>
      <c r="AI178" s="433"/>
      <c r="AJ178" s="433"/>
      <c r="AK178" s="433"/>
      <c r="AL178" s="433"/>
      <c r="AM178" s="433"/>
      <c r="AN178" s="433"/>
      <c r="AO178" s="433"/>
      <c r="AP178" s="433"/>
      <c r="AQ178" s="433"/>
      <c r="AR178" s="433"/>
      <c r="AS178" s="433"/>
      <c r="AT178" s="433"/>
      <c r="AU178" s="433"/>
      <c r="AV178" s="433"/>
      <c r="AW178" s="433"/>
      <c r="AX178" s="433"/>
      <c r="AY178" s="433"/>
      <c r="AZ178" s="433"/>
      <c r="BA178" s="433"/>
      <c r="BB178" s="433"/>
      <c r="BC178" s="433"/>
      <c r="BD178" s="433"/>
      <c r="BE178" s="433"/>
      <c r="BF178" s="433"/>
      <c r="BG178" s="433"/>
      <c r="BH178" s="433"/>
    </row>
    <row r="179" spans="1:60" ht="13.95" customHeight="1" thickBot="1" x14ac:dyDescent="0.3">
      <c r="A179" s="761"/>
      <c r="B179" s="837"/>
      <c r="C179" s="641"/>
      <c r="D179" s="783" t="s">
        <v>209</v>
      </c>
      <c r="E179" s="784"/>
      <c r="F179" s="784"/>
      <c r="G179" s="784"/>
      <c r="H179" s="784"/>
      <c r="I179" s="777"/>
      <c r="J179" s="433"/>
      <c r="K179" s="433"/>
      <c r="L179" s="433"/>
      <c r="M179" s="433"/>
      <c r="N179" s="433"/>
      <c r="O179" s="433"/>
      <c r="P179" s="433"/>
      <c r="Q179" s="433"/>
      <c r="R179" s="433"/>
      <c r="S179" s="433"/>
      <c r="T179" s="433"/>
      <c r="U179" s="433"/>
      <c r="V179" s="433"/>
      <c r="W179" s="433"/>
      <c r="X179" s="433"/>
      <c r="Y179" s="433"/>
      <c r="Z179" s="433"/>
      <c r="AA179" s="433"/>
      <c r="AB179" s="433"/>
      <c r="AC179" s="433"/>
      <c r="AD179" s="433"/>
      <c r="AE179" s="433"/>
      <c r="AF179" s="433"/>
      <c r="AG179" s="433"/>
      <c r="AH179" s="433"/>
      <c r="AI179" s="433"/>
      <c r="AJ179" s="433"/>
      <c r="AK179" s="433"/>
      <c r="AL179" s="433"/>
      <c r="AM179" s="433"/>
      <c r="AN179" s="433"/>
      <c r="AO179" s="433"/>
      <c r="AP179" s="433"/>
      <c r="AQ179" s="433"/>
      <c r="AR179" s="433"/>
      <c r="AS179" s="433"/>
      <c r="AT179" s="433"/>
      <c r="AU179" s="433"/>
      <c r="AV179" s="433"/>
      <c r="AW179" s="433"/>
      <c r="AX179" s="433"/>
      <c r="AY179" s="433"/>
      <c r="AZ179" s="433"/>
      <c r="BA179" s="433"/>
      <c r="BB179" s="433"/>
      <c r="BC179" s="433"/>
      <c r="BD179" s="433"/>
      <c r="BE179" s="433"/>
      <c r="BF179" s="433"/>
      <c r="BG179" s="433"/>
      <c r="BH179" s="433"/>
    </row>
    <row r="180" spans="1:60" ht="13.8" thickBot="1" x14ac:dyDescent="0.3">
      <c r="A180" s="580" t="s">
        <v>7</v>
      </c>
      <c r="B180" s="465" t="s">
        <v>29</v>
      </c>
      <c r="C180" s="621"/>
      <c r="D180" s="508" t="s">
        <v>92</v>
      </c>
      <c r="E180" s="508" t="s">
        <v>93</v>
      </c>
      <c r="F180" s="508" t="s">
        <v>19</v>
      </c>
      <c r="G180" s="509" t="s">
        <v>97</v>
      </c>
      <c r="H180" s="473" t="s">
        <v>364</v>
      </c>
      <c r="I180" s="781"/>
      <c r="J180" s="433"/>
      <c r="K180" s="433"/>
      <c r="L180" s="433"/>
      <c r="M180" s="433"/>
      <c r="N180" s="433"/>
      <c r="O180" s="433"/>
      <c r="P180" s="433"/>
      <c r="Q180" s="433"/>
      <c r="R180" s="433"/>
      <c r="S180" s="433"/>
      <c r="T180" s="433"/>
      <c r="U180" s="433"/>
      <c r="V180" s="433"/>
      <c r="W180" s="433"/>
      <c r="X180" s="433"/>
      <c r="Y180" s="433"/>
      <c r="Z180" s="433"/>
      <c r="AA180" s="433"/>
      <c r="AB180" s="433"/>
      <c r="AC180" s="433"/>
      <c r="AD180" s="433"/>
      <c r="AE180" s="433"/>
      <c r="AF180" s="433"/>
      <c r="AG180" s="433"/>
      <c r="AH180" s="433"/>
      <c r="AI180" s="433"/>
      <c r="AJ180" s="433"/>
      <c r="AK180" s="433"/>
      <c r="AL180" s="433"/>
      <c r="AM180" s="433"/>
      <c r="AN180" s="433"/>
      <c r="AO180" s="433"/>
      <c r="AP180" s="433"/>
      <c r="AQ180" s="433"/>
      <c r="AR180" s="433"/>
      <c r="AS180" s="433"/>
      <c r="AT180" s="433"/>
      <c r="AU180" s="433"/>
      <c r="AV180" s="433"/>
      <c r="AW180" s="433"/>
      <c r="AX180" s="433"/>
      <c r="AY180" s="433"/>
      <c r="AZ180" s="433"/>
      <c r="BA180" s="433"/>
      <c r="BB180" s="433"/>
      <c r="BC180" s="433"/>
      <c r="BD180" s="433"/>
      <c r="BE180" s="433"/>
      <c r="BF180" s="433"/>
      <c r="BG180" s="433"/>
      <c r="BH180" s="433"/>
    </row>
    <row r="181" spans="1:60" ht="48.6" customHeight="1" thickBot="1" x14ac:dyDescent="0.3">
      <c r="A181" s="844">
        <v>0.1</v>
      </c>
      <c r="B181" s="800" t="s">
        <v>112</v>
      </c>
      <c r="C181" s="575" t="s">
        <v>0</v>
      </c>
      <c r="D181" s="654" t="s">
        <v>113</v>
      </c>
      <c r="E181" s="500" t="s">
        <v>114</v>
      </c>
      <c r="F181" s="503" t="s">
        <v>115</v>
      </c>
      <c r="G181" s="58" t="s">
        <v>116</v>
      </c>
      <c r="H181" s="660" t="s">
        <v>116</v>
      </c>
      <c r="I181" s="777"/>
      <c r="J181" s="433"/>
      <c r="K181" s="433"/>
      <c r="L181" s="433"/>
      <c r="M181" s="433"/>
      <c r="N181" s="433"/>
      <c r="O181" s="433"/>
      <c r="P181" s="433"/>
      <c r="Q181" s="433"/>
      <c r="R181" s="433"/>
      <c r="S181" s="433"/>
      <c r="T181" s="433"/>
      <c r="U181" s="433"/>
      <c r="V181" s="433"/>
      <c r="W181" s="433"/>
      <c r="X181" s="433"/>
      <c r="Y181" s="433"/>
      <c r="Z181" s="433"/>
      <c r="AA181" s="433"/>
      <c r="AB181" s="433"/>
      <c r="AC181" s="433"/>
      <c r="AD181" s="433"/>
      <c r="AE181" s="433"/>
      <c r="AF181" s="433"/>
      <c r="AG181" s="433"/>
      <c r="AH181" s="433"/>
      <c r="AI181" s="433"/>
      <c r="AJ181" s="433"/>
      <c r="AK181" s="433"/>
      <c r="AL181" s="433"/>
      <c r="AM181" s="433"/>
      <c r="AN181" s="433"/>
      <c r="AO181" s="433"/>
      <c r="AP181" s="433"/>
      <c r="AQ181" s="433"/>
      <c r="AR181" s="433"/>
      <c r="AS181" s="433"/>
      <c r="AT181" s="433"/>
      <c r="AU181" s="433"/>
      <c r="AV181" s="433"/>
      <c r="AW181" s="433"/>
      <c r="AX181" s="433"/>
      <c r="AY181" s="433"/>
      <c r="AZ181" s="433"/>
      <c r="BA181" s="433"/>
      <c r="BB181" s="433"/>
      <c r="BC181" s="433"/>
      <c r="BD181" s="433"/>
      <c r="BE181" s="433"/>
      <c r="BF181" s="433"/>
      <c r="BG181" s="433"/>
      <c r="BH181" s="433"/>
    </row>
    <row r="182" spans="1:60" ht="13.8" thickBot="1" x14ac:dyDescent="0.3">
      <c r="A182" s="845"/>
      <c r="B182" s="777"/>
      <c r="C182" s="459" t="s">
        <v>1</v>
      </c>
      <c r="D182" s="468"/>
      <c r="E182" s="661">
        <v>0.9</v>
      </c>
      <c r="F182" s="661">
        <v>1</v>
      </c>
      <c r="G182" s="254"/>
      <c r="H182" s="254"/>
      <c r="I182" s="778"/>
      <c r="J182" s="433"/>
      <c r="K182" s="433"/>
      <c r="L182" s="433"/>
      <c r="M182" s="433"/>
      <c r="N182" s="433"/>
      <c r="O182" s="433"/>
      <c r="P182" s="433"/>
      <c r="Q182" s="433"/>
      <c r="R182" s="433"/>
      <c r="S182" s="433"/>
      <c r="T182" s="433"/>
      <c r="U182" s="433"/>
      <c r="V182" s="433"/>
      <c r="W182" s="433"/>
      <c r="X182" s="433"/>
      <c r="Y182" s="433"/>
      <c r="Z182" s="433"/>
      <c r="AA182" s="433"/>
      <c r="AB182" s="433"/>
      <c r="AC182" s="433"/>
      <c r="AD182" s="433"/>
      <c r="AE182" s="433"/>
      <c r="AF182" s="433"/>
      <c r="AG182" s="433"/>
      <c r="AH182" s="433"/>
      <c r="AI182" s="433"/>
      <c r="AJ182" s="433"/>
      <c r="AK182" s="433"/>
      <c r="AL182" s="433"/>
      <c r="AM182" s="433"/>
      <c r="AN182" s="433"/>
      <c r="AO182" s="433"/>
      <c r="AP182" s="433"/>
      <c r="AQ182" s="433"/>
      <c r="AR182" s="433"/>
      <c r="AS182" s="433"/>
      <c r="AT182" s="433"/>
      <c r="AU182" s="433"/>
      <c r="AV182" s="433"/>
      <c r="AW182" s="433"/>
      <c r="AX182" s="433"/>
      <c r="AY182" s="433"/>
      <c r="AZ182" s="433"/>
      <c r="BA182" s="433"/>
      <c r="BB182" s="433"/>
      <c r="BC182" s="433"/>
      <c r="BD182" s="433"/>
      <c r="BE182" s="433"/>
      <c r="BF182" s="433"/>
      <c r="BG182" s="433"/>
      <c r="BH182" s="433"/>
    </row>
    <row r="183" spans="1:60" ht="13.8" thickBot="1" x14ac:dyDescent="0.3">
      <c r="A183" s="845"/>
      <c r="B183" s="777"/>
      <c r="C183" s="578"/>
      <c r="D183" s="762" t="s">
        <v>95</v>
      </c>
      <c r="E183" s="763"/>
      <c r="F183" s="763"/>
      <c r="G183" s="763"/>
      <c r="H183" s="763"/>
      <c r="I183" s="565" t="s">
        <v>8</v>
      </c>
      <c r="J183" s="433"/>
      <c r="K183" s="433"/>
      <c r="L183" s="433"/>
      <c r="M183" s="433"/>
      <c r="N183" s="433"/>
      <c r="O183" s="433"/>
      <c r="P183" s="433"/>
      <c r="Q183" s="433"/>
      <c r="R183" s="433"/>
      <c r="S183" s="433"/>
      <c r="T183" s="433"/>
      <c r="U183" s="433"/>
      <c r="V183" s="433"/>
      <c r="W183" s="433"/>
      <c r="X183" s="433"/>
      <c r="Y183" s="433"/>
      <c r="Z183" s="433"/>
      <c r="AA183" s="433"/>
      <c r="AB183" s="433"/>
      <c r="AC183" s="433"/>
      <c r="AD183" s="433"/>
      <c r="AE183" s="433"/>
      <c r="AF183" s="433"/>
      <c r="AG183" s="433"/>
      <c r="AH183" s="433"/>
      <c r="AI183" s="433"/>
      <c r="AJ183" s="433"/>
      <c r="AK183" s="433"/>
      <c r="AL183" s="433"/>
      <c r="AM183" s="433"/>
      <c r="AN183" s="433"/>
      <c r="AO183" s="433"/>
      <c r="AP183" s="433"/>
      <c r="AQ183" s="433"/>
      <c r="AR183" s="433"/>
      <c r="AS183" s="433"/>
      <c r="AT183" s="433"/>
      <c r="AU183" s="433"/>
      <c r="AV183" s="433"/>
      <c r="AW183" s="433"/>
      <c r="AX183" s="433"/>
      <c r="AY183" s="433"/>
      <c r="AZ183" s="433"/>
      <c r="BA183" s="433"/>
      <c r="BB183" s="433"/>
      <c r="BC183" s="433"/>
      <c r="BD183" s="433"/>
      <c r="BE183" s="433"/>
      <c r="BF183" s="433"/>
      <c r="BG183" s="433"/>
      <c r="BH183" s="433"/>
    </row>
    <row r="184" spans="1:60" ht="13.95" customHeight="1" thickBot="1" x14ac:dyDescent="0.3">
      <c r="A184" s="846"/>
      <c r="B184" s="778"/>
      <c r="C184" s="641"/>
      <c r="D184" s="783" t="s">
        <v>210</v>
      </c>
      <c r="E184" s="784"/>
      <c r="F184" s="784"/>
      <c r="G184" s="784"/>
      <c r="H184" s="785"/>
      <c r="I184" s="662" t="s">
        <v>424</v>
      </c>
      <c r="J184" s="433"/>
      <c r="K184" s="433"/>
      <c r="L184" s="433"/>
      <c r="M184" s="433"/>
      <c r="N184" s="433"/>
      <c r="O184" s="433"/>
      <c r="P184" s="433"/>
      <c r="Q184" s="433"/>
      <c r="R184" s="433"/>
      <c r="S184" s="433"/>
      <c r="T184" s="433"/>
      <c r="U184" s="433"/>
      <c r="V184" s="433"/>
      <c r="W184" s="433"/>
      <c r="X184" s="433"/>
      <c r="Y184" s="433"/>
      <c r="Z184" s="433"/>
      <c r="AA184" s="433"/>
      <c r="AB184" s="433"/>
      <c r="AC184" s="433"/>
      <c r="AD184" s="433"/>
      <c r="AE184" s="433"/>
      <c r="AF184" s="433"/>
      <c r="AG184" s="433"/>
      <c r="AH184" s="433"/>
      <c r="AI184" s="433"/>
      <c r="AJ184" s="433"/>
      <c r="AK184" s="433"/>
      <c r="AL184" s="433"/>
      <c r="AM184" s="433"/>
      <c r="AN184" s="433"/>
      <c r="AO184" s="433"/>
      <c r="AP184" s="433"/>
      <c r="AQ184" s="433"/>
      <c r="AR184" s="433"/>
      <c r="AS184" s="433"/>
      <c r="AT184" s="433"/>
      <c r="AU184" s="433"/>
      <c r="AV184" s="433"/>
      <c r="AW184" s="433"/>
      <c r="AX184" s="433"/>
      <c r="AY184" s="433"/>
      <c r="AZ184" s="433"/>
      <c r="BA184" s="433"/>
      <c r="BB184" s="433"/>
      <c r="BC184" s="433"/>
      <c r="BD184" s="433"/>
      <c r="BE184" s="433"/>
      <c r="BF184" s="433"/>
      <c r="BG184" s="433"/>
      <c r="BH184" s="433"/>
    </row>
    <row r="185" spans="1:60" ht="13.8" thickBot="1" x14ac:dyDescent="0.3">
      <c r="A185" s="610" t="s">
        <v>140</v>
      </c>
      <c r="B185" s="546" t="s">
        <v>141</v>
      </c>
      <c r="C185" s="584"/>
      <c r="D185" s="584" t="s">
        <v>142</v>
      </c>
      <c r="E185" s="584" t="s">
        <v>143</v>
      </c>
      <c r="F185" s="584" t="s">
        <v>144</v>
      </c>
      <c r="G185" s="803" t="s">
        <v>145</v>
      </c>
      <c r="H185" s="804"/>
      <c r="I185" s="663"/>
      <c r="J185" s="433"/>
      <c r="K185" s="433"/>
      <c r="L185" s="433"/>
      <c r="M185" s="433"/>
      <c r="N185" s="433"/>
      <c r="O185" s="433"/>
      <c r="P185" s="433"/>
      <c r="Q185" s="433"/>
      <c r="R185" s="433"/>
      <c r="S185" s="433"/>
      <c r="T185" s="433"/>
      <c r="U185" s="433"/>
      <c r="V185" s="433"/>
      <c r="W185" s="433"/>
      <c r="X185" s="433"/>
      <c r="Y185" s="433"/>
      <c r="Z185" s="433"/>
      <c r="AA185" s="433"/>
      <c r="AB185" s="433"/>
      <c r="AC185" s="433"/>
      <c r="AD185" s="433"/>
      <c r="AE185" s="433"/>
      <c r="AF185" s="433"/>
      <c r="AG185" s="433"/>
      <c r="AH185" s="433"/>
      <c r="AI185" s="433"/>
      <c r="AJ185" s="433"/>
      <c r="AK185" s="433"/>
      <c r="AL185" s="433"/>
      <c r="AM185" s="433"/>
      <c r="AN185" s="433"/>
      <c r="AO185" s="433"/>
      <c r="AP185" s="433"/>
      <c r="AQ185" s="433"/>
      <c r="AR185" s="433"/>
      <c r="AS185" s="433"/>
      <c r="AT185" s="433"/>
      <c r="AU185" s="433"/>
      <c r="AV185" s="433"/>
      <c r="AW185" s="433"/>
      <c r="AX185" s="433"/>
      <c r="AY185" s="433"/>
      <c r="AZ185" s="433"/>
      <c r="BA185" s="433"/>
      <c r="BB185" s="433"/>
      <c r="BC185" s="433"/>
      <c r="BD185" s="433"/>
      <c r="BE185" s="433"/>
      <c r="BF185" s="433"/>
      <c r="BG185" s="433"/>
      <c r="BH185" s="433"/>
    </row>
    <row r="186" spans="1:60" ht="13.8" thickBot="1" x14ac:dyDescent="0.3">
      <c r="A186" s="644"/>
      <c r="B186" s="585">
        <v>678000</v>
      </c>
      <c r="C186" s="541" t="s">
        <v>425</v>
      </c>
      <c r="D186" s="586">
        <v>0</v>
      </c>
      <c r="E186" s="541">
        <v>46311</v>
      </c>
      <c r="F186" s="541">
        <f>SUM(B186:E186)</f>
        <v>724311</v>
      </c>
      <c r="G186" s="609">
        <f>B186/F186</f>
        <v>0.9360619954687972</v>
      </c>
      <c r="I186" s="627"/>
      <c r="J186" s="433"/>
      <c r="K186" s="433"/>
      <c r="L186" s="433"/>
      <c r="M186" s="433"/>
      <c r="N186" s="433"/>
      <c r="O186" s="433"/>
      <c r="P186" s="433"/>
      <c r="Q186" s="433"/>
      <c r="R186" s="433"/>
      <c r="S186" s="433"/>
      <c r="T186" s="433"/>
      <c r="U186" s="433"/>
      <c r="V186" s="433"/>
      <c r="W186" s="433"/>
      <c r="X186" s="433"/>
      <c r="Y186" s="433"/>
      <c r="Z186" s="433"/>
      <c r="AA186" s="433"/>
      <c r="AB186" s="433"/>
      <c r="AC186" s="433"/>
      <c r="AD186" s="433"/>
      <c r="AE186" s="433"/>
      <c r="AF186" s="433"/>
      <c r="AG186" s="433"/>
      <c r="AH186" s="433"/>
      <c r="AI186" s="433"/>
      <c r="AJ186" s="433"/>
      <c r="AK186" s="433"/>
      <c r="AL186" s="433"/>
      <c r="AM186" s="433"/>
      <c r="AN186" s="433"/>
      <c r="AO186" s="433"/>
      <c r="AP186" s="433"/>
      <c r="AQ186" s="433"/>
      <c r="AR186" s="433"/>
      <c r="AS186" s="433"/>
      <c r="AT186" s="433"/>
      <c r="AU186" s="433"/>
      <c r="AV186" s="433"/>
      <c r="AW186" s="433"/>
      <c r="AX186" s="433"/>
      <c r="AY186" s="433"/>
      <c r="AZ186" s="433"/>
      <c r="BA186" s="433"/>
      <c r="BB186" s="433"/>
      <c r="BC186" s="433"/>
      <c r="BD186" s="433"/>
      <c r="BE186" s="433"/>
      <c r="BF186" s="433"/>
      <c r="BG186" s="433"/>
      <c r="BH186" s="433"/>
    </row>
    <row r="187" spans="1:60" ht="13.8" thickBot="1" x14ac:dyDescent="0.3">
      <c r="A187" s="610" t="s">
        <v>3</v>
      </c>
      <c r="B187" s="546" t="s">
        <v>4</v>
      </c>
      <c r="C187" s="538"/>
      <c r="D187" s="547"/>
      <c r="E187" s="548"/>
      <c r="F187" s="548"/>
      <c r="G187" s="548"/>
      <c r="H187" s="548"/>
      <c r="I187" s="549"/>
      <c r="J187" s="433"/>
      <c r="K187" s="433"/>
      <c r="L187" s="433"/>
      <c r="M187" s="433"/>
      <c r="N187" s="433"/>
      <c r="O187" s="433"/>
      <c r="P187" s="433"/>
      <c r="Q187" s="433"/>
      <c r="R187" s="433"/>
      <c r="S187" s="433"/>
      <c r="T187" s="433"/>
      <c r="U187" s="433"/>
      <c r="V187" s="433"/>
      <c r="W187" s="433"/>
      <c r="X187" s="433"/>
      <c r="Y187" s="433"/>
      <c r="Z187" s="433"/>
      <c r="AA187" s="433"/>
      <c r="AB187" s="433"/>
      <c r="AC187" s="433"/>
      <c r="AD187" s="433"/>
      <c r="AE187" s="433"/>
      <c r="AF187" s="433"/>
      <c r="AG187" s="433"/>
      <c r="AH187" s="433"/>
      <c r="AI187" s="433"/>
      <c r="AJ187" s="433"/>
      <c r="AK187" s="433"/>
      <c r="AL187" s="433"/>
      <c r="AM187" s="433"/>
      <c r="AN187" s="433"/>
      <c r="AO187" s="433"/>
      <c r="AP187" s="433"/>
      <c r="AQ187" s="433"/>
      <c r="AR187" s="433"/>
      <c r="AS187" s="433"/>
      <c r="AT187" s="433"/>
      <c r="AU187" s="433"/>
      <c r="AV187" s="433"/>
      <c r="AW187" s="433"/>
      <c r="AX187" s="433"/>
      <c r="AY187" s="433"/>
      <c r="AZ187" s="433"/>
      <c r="BA187" s="433"/>
      <c r="BB187" s="433"/>
      <c r="BC187" s="433"/>
      <c r="BD187" s="433"/>
      <c r="BE187" s="433"/>
      <c r="BF187" s="433"/>
      <c r="BG187" s="433"/>
      <c r="BH187" s="433"/>
    </row>
    <row r="188" spans="1:60" ht="46.2" thickBot="1" x14ac:dyDescent="0.3">
      <c r="A188" s="644"/>
      <c r="B188" s="589" t="s">
        <v>387</v>
      </c>
      <c r="C188" s="430"/>
      <c r="D188" s="550"/>
      <c r="E188" s="551"/>
      <c r="F188" s="551"/>
      <c r="G188" s="551"/>
      <c r="H188" s="551"/>
      <c r="I188" s="552"/>
      <c r="J188" s="433"/>
      <c r="K188" s="433"/>
      <c r="L188" s="433"/>
      <c r="M188" s="433"/>
      <c r="N188" s="433"/>
      <c r="O188" s="433"/>
      <c r="P188" s="433"/>
      <c r="Q188" s="433"/>
      <c r="R188" s="433"/>
      <c r="S188" s="433"/>
      <c r="T188" s="433"/>
      <c r="U188" s="433"/>
      <c r="V188" s="433"/>
      <c r="W188" s="433"/>
      <c r="X188" s="433"/>
      <c r="Y188" s="433"/>
      <c r="Z188" s="433"/>
      <c r="AA188" s="433"/>
      <c r="AB188" s="433"/>
      <c r="AC188" s="433"/>
      <c r="AD188" s="433"/>
      <c r="AE188" s="433"/>
      <c r="AF188" s="433"/>
      <c r="AG188" s="433"/>
      <c r="AH188" s="433"/>
      <c r="AI188" s="433"/>
      <c r="AJ188" s="433"/>
      <c r="AK188" s="433"/>
      <c r="AL188" s="433"/>
      <c r="AM188" s="433"/>
      <c r="AN188" s="433"/>
      <c r="AO188" s="433"/>
      <c r="AP188" s="433"/>
      <c r="AQ188" s="433"/>
      <c r="AR188" s="433"/>
      <c r="AS188" s="433"/>
      <c r="AT188" s="433"/>
      <c r="AU188" s="433"/>
      <c r="AV188" s="433"/>
      <c r="AW188" s="433"/>
      <c r="AX188" s="433"/>
      <c r="AY188" s="433"/>
      <c r="AZ188" s="433"/>
      <c r="BA188" s="433"/>
      <c r="BB188" s="433"/>
      <c r="BC188" s="433"/>
      <c r="BD188" s="433"/>
      <c r="BE188" s="433"/>
      <c r="BF188" s="433"/>
      <c r="BG188" s="433"/>
      <c r="BH188" s="433"/>
    </row>
    <row r="189" spans="1:60" s="431" customFormat="1" ht="26.4" customHeight="1" thickBot="1" x14ac:dyDescent="0.3">
      <c r="A189" s="590"/>
      <c r="B189" s="590"/>
      <c r="C189" s="590"/>
      <c r="D189" s="590"/>
      <c r="E189" s="590"/>
      <c r="F189" s="590"/>
      <c r="G189" s="590"/>
      <c r="H189" s="590"/>
      <c r="I189" s="590"/>
    </row>
    <row r="190" spans="1:60" ht="13.8" hidden="1" thickBot="1" x14ac:dyDescent="0.3">
      <c r="A190" s="610" t="s">
        <v>30</v>
      </c>
      <c r="B190" s="664" t="s">
        <v>31</v>
      </c>
      <c r="C190" s="554"/>
      <c r="D190" s="508" t="s">
        <v>92</v>
      </c>
      <c r="E190" s="508" t="s">
        <v>93</v>
      </c>
      <c r="F190" s="508" t="s">
        <v>19</v>
      </c>
      <c r="G190" s="473" t="s">
        <v>97</v>
      </c>
      <c r="H190" s="509" t="s">
        <v>364</v>
      </c>
      <c r="I190" s="488" t="s">
        <v>6</v>
      </c>
      <c r="J190" s="433"/>
      <c r="K190" s="433"/>
      <c r="L190" s="433"/>
      <c r="M190" s="433"/>
      <c r="N190" s="433"/>
      <c r="O190" s="433"/>
      <c r="P190" s="433"/>
      <c r="Q190" s="433"/>
      <c r="R190" s="433"/>
      <c r="S190" s="433"/>
      <c r="T190" s="433"/>
      <c r="U190" s="433"/>
      <c r="V190" s="433"/>
      <c r="W190" s="433"/>
      <c r="X190" s="433"/>
      <c r="Y190" s="433"/>
      <c r="Z190" s="433"/>
      <c r="AA190" s="433"/>
      <c r="AB190" s="433"/>
      <c r="AC190" s="433"/>
      <c r="AD190" s="433"/>
      <c r="AE190" s="433"/>
      <c r="AF190" s="433"/>
      <c r="AG190" s="433"/>
      <c r="AH190" s="433"/>
      <c r="AI190" s="433"/>
      <c r="AJ190" s="433"/>
      <c r="AK190" s="433"/>
      <c r="AL190" s="433"/>
      <c r="AM190" s="433"/>
      <c r="AN190" s="433"/>
      <c r="AO190" s="433"/>
      <c r="AP190" s="433"/>
      <c r="AQ190" s="433"/>
      <c r="AR190" s="433"/>
      <c r="AS190" s="433"/>
      <c r="AT190" s="433"/>
      <c r="AU190" s="433"/>
      <c r="AV190" s="433"/>
      <c r="AW190" s="433"/>
      <c r="AX190" s="433"/>
      <c r="AY190" s="433"/>
      <c r="AZ190" s="433"/>
      <c r="BA190" s="433"/>
      <c r="BB190" s="433"/>
      <c r="BC190" s="433"/>
      <c r="BD190" s="433"/>
      <c r="BE190" s="433"/>
      <c r="BF190" s="433"/>
      <c r="BG190" s="433"/>
      <c r="BH190" s="433"/>
    </row>
    <row r="191" spans="1:60" s="431" customFormat="1" ht="34.950000000000003" hidden="1" customHeight="1" x14ac:dyDescent="0.25">
      <c r="A191" s="800" t="s">
        <v>317</v>
      </c>
      <c r="B191" s="759" t="s">
        <v>323</v>
      </c>
      <c r="C191" s="575" t="s">
        <v>0</v>
      </c>
      <c r="D191" s="665">
        <v>0</v>
      </c>
      <c r="E191" s="500">
        <v>6</v>
      </c>
      <c r="F191" s="500">
        <v>9</v>
      </c>
      <c r="G191" s="19">
        <v>21</v>
      </c>
      <c r="H191" s="666">
        <v>27</v>
      </c>
      <c r="I191" s="759" t="s">
        <v>426</v>
      </c>
    </row>
    <row r="192" spans="1:60" s="431" customFormat="1" ht="13.8" hidden="1" thickBot="1" x14ac:dyDescent="0.3">
      <c r="A192" s="777"/>
      <c r="B192" s="760"/>
      <c r="C192" s="459" t="s">
        <v>1</v>
      </c>
      <c r="D192" s="468"/>
      <c r="E192" s="477"/>
      <c r="F192" s="481">
        <v>4</v>
      </c>
      <c r="G192" s="254"/>
      <c r="H192" s="254"/>
      <c r="I192" s="760"/>
    </row>
    <row r="193" spans="1:60" s="431" customFormat="1" ht="13.8" hidden="1" thickBot="1" x14ac:dyDescent="0.3">
      <c r="A193" s="777"/>
      <c r="B193" s="760"/>
      <c r="C193" s="578"/>
      <c r="D193" s="762" t="s">
        <v>95</v>
      </c>
      <c r="E193" s="763"/>
      <c r="F193" s="763"/>
      <c r="G193" s="763"/>
      <c r="H193" s="763"/>
      <c r="I193" s="760"/>
    </row>
    <row r="194" spans="1:60" s="431" customFormat="1" ht="13.95" hidden="1" customHeight="1" x14ac:dyDescent="0.25">
      <c r="A194" s="777"/>
      <c r="B194" s="761"/>
      <c r="C194" s="641"/>
      <c r="D194" s="783" t="s">
        <v>427</v>
      </c>
      <c r="E194" s="784"/>
      <c r="F194" s="784"/>
      <c r="G194" s="784"/>
      <c r="H194" s="785"/>
      <c r="I194" s="760"/>
    </row>
    <row r="195" spans="1:60" ht="13.8" hidden="1" thickBot="1" x14ac:dyDescent="0.3">
      <c r="A195" s="642" t="s">
        <v>7</v>
      </c>
      <c r="B195" s="667"/>
      <c r="C195" s="668"/>
      <c r="D195" s="669"/>
      <c r="E195" s="669"/>
      <c r="F195" s="669"/>
      <c r="G195" s="670"/>
      <c r="H195" s="671"/>
      <c r="I195" s="760"/>
      <c r="J195" s="433"/>
      <c r="K195" s="433"/>
      <c r="L195" s="433"/>
      <c r="M195" s="433"/>
      <c r="N195" s="433"/>
      <c r="O195" s="433"/>
      <c r="P195" s="433"/>
      <c r="Q195" s="433"/>
      <c r="R195" s="433"/>
      <c r="S195" s="433"/>
      <c r="T195" s="433"/>
      <c r="U195" s="433"/>
      <c r="V195" s="433"/>
      <c r="W195" s="433"/>
      <c r="X195" s="433"/>
      <c r="Y195" s="433"/>
      <c r="Z195" s="433"/>
      <c r="AA195" s="433"/>
      <c r="AB195" s="433"/>
      <c r="AC195" s="433"/>
      <c r="AD195" s="433"/>
      <c r="AE195" s="433"/>
      <c r="AF195" s="433"/>
      <c r="AG195" s="433"/>
      <c r="AH195" s="433"/>
      <c r="AI195" s="433"/>
      <c r="AJ195" s="433"/>
      <c r="AK195" s="433"/>
      <c r="AL195" s="433"/>
      <c r="AM195" s="433"/>
      <c r="AN195" s="433"/>
      <c r="AO195" s="433"/>
      <c r="AP195" s="433"/>
      <c r="AQ195" s="433"/>
      <c r="AR195" s="433"/>
      <c r="AS195" s="433"/>
      <c r="AT195" s="433"/>
      <c r="AU195" s="433"/>
      <c r="AV195" s="433"/>
      <c r="AW195" s="433"/>
      <c r="AX195" s="433"/>
      <c r="AY195" s="433"/>
      <c r="AZ195" s="433"/>
      <c r="BA195" s="433"/>
      <c r="BB195" s="433"/>
      <c r="BC195" s="433"/>
      <c r="BD195" s="433"/>
      <c r="BE195" s="433"/>
      <c r="BF195" s="433"/>
      <c r="BG195" s="433"/>
      <c r="BH195" s="433"/>
    </row>
    <row r="196" spans="1:60" ht="13.95" hidden="1" customHeight="1" x14ac:dyDescent="0.25">
      <c r="A196" s="848">
        <v>0.15</v>
      </c>
      <c r="B196" s="820"/>
      <c r="C196" s="187"/>
      <c r="D196" s="77"/>
      <c r="E196" s="69"/>
      <c r="F196" s="69"/>
      <c r="G196" s="346"/>
      <c r="H196" s="672"/>
      <c r="I196" s="760"/>
      <c r="J196" s="433"/>
      <c r="K196" s="433"/>
      <c r="L196" s="433"/>
      <c r="M196" s="433"/>
      <c r="N196" s="433"/>
      <c r="O196" s="433"/>
      <c r="P196" s="433"/>
      <c r="Q196" s="433"/>
      <c r="R196" s="433"/>
      <c r="S196" s="433"/>
      <c r="T196" s="433"/>
      <c r="U196" s="433"/>
      <c r="V196" s="433"/>
      <c r="W196" s="433"/>
      <c r="X196" s="433"/>
      <c r="Y196" s="433"/>
      <c r="Z196" s="433"/>
      <c r="AA196" s="433"/>
      <c r="AB196" s="433"/>
      <c r="AC196" s="433"/>
      <c r="AD196" s="433"/>
      <c r="AE196" s="433"/>
      <c r="AF196" s="433"/>
      <c r="AG196" s="433"/>
      <c r="AH196" s="433"/>
      <c r="AI196" s="433"/>
      <c r="AJ196" s="433"/>
      <c r="AK196" s="433"/>
      <c r="AL196" s="433"/>
      <c r="AM196" s="433"/>
      <c r="AN196" s="433"/>
      <c r="AO196" s="433"/>
      <c r="AP196" s="433"/>
      <c r="AQ196" s="433"/>
      <c r="AR196" s="433"/>
      <c r="AS196" s="433"/>
      <c r="AT196" s="433"/>
      <c r="AU196" s="433"/>
      <c r="AV196" s="433"/>
      <c r="AW196" s="433"/>
      <c r="AX196" s="433"/>
      <c r="AY196" s="433"/>
      <c r="AZ196" s="433"/>
      <c r="BA196" s="433"/>
      <c r="BB196" s="433"/>
      <c r="BC196" s="433"/>
      <c r="BD196" s="433"/>
      <c r="BE196" s="433"/>
      <c r="BF196" s="433"/>
      <c r="BG196" s="433"/>
      <c r="BH196" s="433"/>
    </row>
    <row r="197" spans="1:60" ht="13.8" hidden="1" thickBot="1" x14ac:dyDescent="0.3">
      <c r="A197" s="849"/>
      <c r="B197" s="821"/>
      <c r="C197" s="190"/>
      <c r="D197" s="673"/>
      <c r="E197" s="673"/>
      <c r="F197" s="670"/>
      <c r="G197" s="492"/>
      <c r="H197" s="492"/>
      <c r="I197" s="761"/>
      <c r="J197" s="433"/>
      <c r="K197" s="433"/>
      <c r="L197" s="433"/>
      <c r="M197" s="433"/>
      <c r="N197" s="433"/>
      <c r="O197" s="433"/>
      <c r="P197" s="433"/>
      <c r="Q197" s="433"/>
      <c r="R197" s="433"/>
      <c r="S197" s="433"/>
      <c r="T197" s="433"/>
      <c r="U197" s="433"/>
      <c r="V197" s="433"/>
      <c r="W197" s="433"/>
      <c r="X197" s="433"/>
      <c r="Y197" s="433"/>
      <c r="Z197" s="433"/>
      <c r="AA197" s="433"/>
      <c r="AB197" s="433"/>
      <c r="AC197" s="433"/>
      <c r="AD197" s="433"/>
      <c r="AE197" s="433"/>
      <c r="AF197" s="433"/>
      <c r="AG197" s="433"/>
      <c r="AH197" s="433"/>
      <c r="AI197" s="433"/>
      <c r="AJ197" s="433"/>
      <c r="AK197" s="433"/>
      <c r="AL197" s="433"/>
      <c r="AM197" s="433"/>
      <c r="AN197" s="433"/>
      <c r="AO197" s="433"/>
      <c r="AP197" s="433"/>
      <c r="AQ197" s="433"/>
      <c r="AR197" s="433"/>
      <c r="AS197" s="433"/>
      <c r="AT197" s="433"/>
      <c r="AU197" s="433"/>
      <c r="AV197" s="433"/>
      <c r="AW197" s="433"/>
      <c r="AX197" s="433"/>
      <c r="AY197" s="433"/>
      <c r="AZ197" s="433"/>
      <c r="BA197" s="433"/>
      <c r="BB197" s="433"/>
      <c r="BC197" s="433"/>
      <c r="BD197" s="433"/>
      <c r="BE197" s="433"/>
      <c r="BF197" s="433"/>
      <c r="BG197" s="433"/>
      <c r="BH197" s="433"/>
    </row>
    <row r="198" spans="1:60" ht="13.8" hidden="1" thickBot="1" x14ac:dyDescent="0.3">
      <c r="A198" s="849"/>
      <c r="B198" s="821"/>
      <c r="C198" s="344"/>
      <c r="D198" s="851"/>
      <c r="E198" s="852"/>
      <c r="F198" s="852"/>
      <c r="G198" s="852"/>
      <c r="H198" s="852"/>
      <c r="I198" s="565" t="s">
        <v>8</v>
      </c>
      <c r="J198" s="433"/>
      <c r="K198" s="433"/>
      <c r="L198" s="433"/>
      <c r="M198" s="433"/>
      <c r="N198" s="433"/>
      <c r="O198" s="433"/>
      <c r="P198" s="433"/>
      <c r="Q198" s="433"/>
      <c r="R198" s="433"/>
      <c r="S198" s="433"/>
      <c r="T198" s="433"/>
      <c r="U198" s="433"/>
      <c r="V198" s="433"/>
      <c r="W198" s="433"/>
      <c r="X198" s="433"/>
      <c r="Y198" s="433"/>
      <c r="Z198" s="433"/>
      <c r="AA198" s="433"/>
      <c r="AB198" s="433"/>
      <c r="AC198" s="433"/>
      <c r="AD198" s="433"/>
      <c r="AE198" s="433"/>
      <c r="AF198" s="433"/>
      <c r="AG198" s="433"/>
      <c r="AH198" s="433"/>
      <c r="AI198" s="433"/>
      <c r="AJ198" s="433"/>
      <c r="AK198" s="433"/>
      <c r="AL198" s="433"/>
      <c r="AM198" s="433"/>
      <c r="AN198" s="433"/>
      <c r="AO198" s="433"/>
      <c r="AP198" s="433"/>
      <c r="AQ198" s="433"/>
      <c r="AR198" s="433"/>
      <c r="AS198" s="433"/>
      <c r="AT198" s="433"/>
      <c r="AU198" s="433"/>
      <c r="AV198" s="433"/>
      <c r="AW198" s="433"/>
      <c r="AX198" s="433"/>
      <c r="AY198" s="433"/>
      <c r="AZ198" s="433"/>
      <c r="BA198" s="433"/>
      <c r="BB198" s="433"/>
      <c r="BC198" s="433"/>
      <c r="BD198" s="433"/>
      <c r="BE198" s="433"/>
      <c r="BF198" s="433"/>
      <c r="BG198" s="433"/>
      <c r="BH198" s="433"/>
    </row>
    <row r="199" spans="1:60" ht="16.5" hidden="1" customHeight="1" x14ac:dyDescent="0.25">
      <c r="A199" s="850"/>
      <c r="B199" s="822"/>
      <c r="C199" s="674"/>
      <c r="D199" s="853"/>
      <c r="E199" s="854"/>
      <c r="F199" s="854"/>
      <c r="G199" s="854"/>
      <c r="H199" s="855"/>
      <c r="I199" s="545" t="s">
        <v>37</v>
      </c>
      <c r="J199" s="433"/>
      <c r="K199" s="433"/>
      <c r="L199" s="433"/>
      <c r="M199" s="433"/>
      <c r="N199" s="433"/>
      <c r="O199" s="433"/>
      <c r="P199" s="433"/>
      <c r="Q199" s="433"/>
      <c r="R199" s="433"/>
      <c r="S199" s="433"/>
      <c r="T199" s="433"/>
      <c r="U199" s="433"/>
      <c r="V199" s="433"/>
      <c r="W199" s="433"/>
      <c r="X199" s="433"/>
      <c r="Y199" s="433"/>
      <c r="Z199" s="433"/>
      <c r="AA199" s="433"/>
      <c r="AB199" s="433"/>
      <c r="AC199" s="433"/>
      <c r="AD199" s="433"/>
      <c r="AE199" s="433"/>
      <c r="AF199" s="433"/>
      <c r="AG199" s="433"/>
      <c r="AH199" s="433"/>
      <c r="AI199" s="433"/>
      <c r="AJ199" s="433"/>
      <c r="AK199" s="433"/>
      <c r="AL199" s="433"/>
      <c r="AM199" s="433"/>
      <c r="AN199" s="433"/>
      <c r="AO199" s="433"/>
      <c r="AP199" s="433"/>
      <c r="AQ199" s="433"/>
      <c r="AR199" s="433"/>
      <c r="AS199" s="433"/>
      <c r="AT199" s="433"/>
      <c r="AU199" s="433"/>
      <c r="AV199" s="433"/>
      <c r="AW199" s="433"/>
      <c r="AX199" s="433"/>
      <c r="AY199" s="433"/>
      <c r="AZ199" s="433"/>
      <c r="BA199" s="433"/>
      <c r="BB199" s="433"/>
      <c r="BC199" s="433"/>
      <c r="BD199" s="433"/>
      <c r="BE199" s="433"/>
      <c r="BF199" s="433"/>
      <c r="BG199" s="433"/>
      <c r="BH199" s="433"/>
    </row>
    <row r="200" spans="1:60" ht="13.8" hidden="1" thickBot="1" x14ac:dyDescent="0.3">
      <c r="A200" s="642" t="s">
        <v>140</v>
      </c>
      <c r="B200" s="537" t="s">
        <v>141</v>
      </c>
      <c r="C200" s="584"/>
      <c r="D200" s="584" t="s">
        <v>142</v>
      </c>
      <c r="E200" s="584" t="s">
        <v>143</v>
      </c>
      <c r="F200" s="584" t="s">
        <v>144</v>
      </c>
      <c r="G200" s="803" t="s">
        <v>145</v>
      </c>
      <c r="H200" s="804"/>
      <c r="I200" s="538"/>
      <c r="J200" s="433"/>
      <c r="K200" s="433"/>
      <c r="L200" s="433"/>
      <c r="M200" s="433"/>
      <c r="N200" s="433"/>
      <c r="O200" s="433"/>
      <c r="P200" s="433"/>
      <c r="Q200" s="433"/>
      <c r="R200" s="433"/>
      <c r="S200" s="433"/>
      <c r="T200" s="433"/>
      <c r="U200" s="433"/>
      <c r="V200" s="433"/>
      <c r="W200" s="433"/>
      <c r="X200" s="433"/>
      <c r="Y200" s="433"/>
      <c r="Z200" s="433"/>
      <c r="AA200" s="433"/>
      <c r="AB200" s="433"/>
      <c r="AC200" s="433"/>
      <c r="AD200" s="433"/>
      <c r="AE200" s="433"/>
      <c r="AF200" s="433"/>
      <c r="AG200" s="433"/>
      <c r="AH200" s="433"/>
      <c r="AI200" s="433"/>
      <c r="AJ200" s="433"/>
      <c r="AK200" s="433"/>
      <c r="AL200" s="433"/>
      <c r="AM200" s="433"/>
      <c r="AN200" s="433"/>
      <c r="AO200" s="433"/>
      <c r="AP200" s="433"/>
      <c r="AQ200" s="433"/>
      <c r="AR200" s="433"/>
      <c r="AS200" s="433"/>
      <c r="AT200" s="433"/>
      <c r="AU200" s="433"/>
      <c r="AV200" s="433"/>
      <c r="AW200" s="433"/>
      <c r="AX200" s="433"/>
      <c r="AY200" s="433"/>
      <c r="AZ200" s="433"/>
      <c r="BA200" s="433"/>
      <c r="BB200" s="433"/>
      <c r="BC200" s="433"/>
      <c r="BD200" s="433"/>
      <c r="BE200" s="433"/>
      <c r="BF200" s="433"/>
      <c r="BG200" s="433"/>
      <c r="BH200" s="433"/>
    </row>
    <row r="201" spans="1:60" ht="24.6" hidden="1" thickBot="1" x14ac:dyDescent="0.3">
      <c r="A201" s="644"/>
      <c r="B201" s="585">
        <v>4500000</v>
      </c>
      <c r="C201" s="541" t="s">
        <v>327</v>
      </c>
      <c r="D201" s="586">
        <v>0</v>
      </c>
      <c r="E201" s="541" t="s">
        <v>239</v>
      </c>
      <c r="F201" s="541">
        <f>SUM(B201:E201)</f>
        <v>4500000</v>
      </c>
      <c r="G201" s="675"/>
      <c r="I201" s="545"/>
      <c r="J201" s="433"/>
      <c r="K201" s="433"/>
      <c r="L201" s="433"/>
      <c r="M201" s="433"/>
      <c r="N201" s="433"/>
      <c r="O201" s="433"/>
      <c r="P201" s="433"/>
      <c r="Q201" s="433"/>
      <c r="R201" s="433"/>
      <c r="S201" s="433"/>
      <c r="T201" s="433"/>
      <c r="U201" s="433"/>
      <c r="V201" s="433"/>
      <c r="W201" s="433"/>
      <c r="X201" s="433"/>
      <c r="Y201" s="433"/>
      <c r="Z201" s="433"/>
      <c r="AA201" s="433"/>
      <c r="AB201" s="433"/>
      <c r="AC201" s="433"/>
      <c r="AD201" s="433"/>
      <c r="AE201" s="433"/>
      <c r="AF201" s="433"/>
      <c r="AG201" s="433"/>
      <c r="AH201" s="433"/>
      <c r="AI201" s="433"/>
      <c r="AJ201" s="433"/>
      <c r="AK201" s="433"/>
      <c r="AL201" s="433"/>
      <c r="AM201" s="433"/>
      <c r="AN201" s="433"/>
      <c r="AO201" s="433"/>
      <c r="AP201" s="433"/>
      <c r="AQ201" s="433"/>
      <c r="AR201" s="433"/>
      <c r="AS201" s="433"/>
      <c r="AT201" s="433"/>
      <c r="AU201" s="433"/>
      <c r="AV201" s="433"/>
      <c r="AW201" s="433"/>
      <c r="AX201" s="433"/>
      <c r="AY201" s="433"/>
      <c r="AZ201" s="433"/>
      <c r="BA201" s="433"/>
      <c r="BB201" s="433"/>
      <c r="BC201" s="433"/>
      <c r="BD201" s="433"/>
      <c r="BE201" s="433"/>
      <c r="BF201" s="433"/>
      <c r="BG201" s="433"/>
      <c r="BH201" s="433"/>
    </row>
    <row r="202" spans="1:60" ht="13.8" hidden="1" thickBot="1" x14ac:dyDescent="0.3">
      <c r="A202" s="610" t="s">
        <v>3</v>
      </c>
      <c r="B202" s="546" t="s">
        <v>4</v>
      </c>
      <c r="C202" s="538"/>
      <c r="D202" s="547"/>
      <c r="E202" s="548"/>
      <c r="F202" s="548"/>
      <c r="G202" s="548"/>
      <c r="H202" s="548"/>
      <c r="I202" s="549"/>
      <c r="J202" s="433"/>
      <c r="K202" s="433"/>
      <c r="L202" s="433"/>
      <c r="M202" s="433"/>
      <c r="N202" s="433"/>
      <c r="O202" s="433"/>
      <c r="P202" s="433"/>
      <c r="Q202" s="433"/>
      <c r="R202" s="433"/>
      <c r="S202" s="433"/>
      <c r="T202" s="433"/>
      <c r="U202" s="433"/>
      <c r="V202" s="433"/>
      <c r="W202" s="433"/>
      <c r="X202" s="433"/>
      <c r="Y202" s="433"/>
      <c r="Z202" s="433"/>
      <c r="AA202" s="433"/>
      <c r="AB202" s="433"/>
      <c r="AC202" s="433"/>
      <c r="AD202" s="433"/>
      <c r="AE202" s="433"/>
      <c r="AF202" s="433"/>
      <c r="AG202" s="433"/>
      <c r="AH202" s="433"/>
      <c r="AI202" s="433"/>
      <c r="AJ202" s="433"/>
      <c r="AK202" s="433"/>
      <c r="AL202" s="433"/>
      <c r="AM202" s="433"/>
      <c r="AN202" s="433"/>
      <c r="AO202" s="433"/>
      <c r="AP202" s="433"/>
      <c r="AQ202" s="433"/>
      <c r="AR202" s="433"/>
      <c r="AS202" s="433"/>
      <c r="AT202" s="433"/>
      <c r="AU202" s="433"/>
      <c r="AV202" s="433"/>
      <c r="AW202" s="433"/>
      <c r="AX202" s="433"/>
      <c r="AY202" s="433"/>
      <c r="AZ202" s="433"/>
      <c r="BA202" s="433"/>
      <c r="BB202" s="433"/>
      <c r="BC202" s="433"/>
      <c r="BD202" s="433"/>
      <c r="BE202" s="433"/>
      <c r="BF202" s="433"/>
      <c r="BG202" s="433"/>
      <c r="BH202" s="433"/>
    </row>
    <row r="203" spans="1:60" ht="46.2" hidden="1" thickBot="1" x14ac:dyDescent="0.3">
      <c r="A203" s="644"/>
      <c r="B203" s="589" t="s">
        <v>387</v>
      </c>
      <c r="C203" s="430"/>
      <c r="D203" s="550"/>
      <c r="E203" s="551"/>
      <c r="F203" s="551"/>
      <c r="G203" s="551"/>
      <c r="H203" s="551"/>
      <c r="I203" s="552"/>
      <c r="J203" s="433"/>
      <c r="K203" s="433"/>
      <c r="L203" s="433"/>
      <c r="M203" s="433"/>
      <c r="N203" s="433"/>
      <c r="O203" s="433"/>
      <c r="P203" s="433"/>
      <c r="Q203" s="433"/>
      <c r="R203" s="433"/>
      <c r="S203" s="433"/>
      <c r="T203" s="433"/>
      <c r="U203" s="433"/>
      <c r="V203" s="433"/>
      <c r="W203" s="433"/>
      <c r="X203" s="433"/>
      <c r="Y203" s="433"/>
      <c r="Z203" s="433"/>
      <c r="AA203" s="433"/>
      <c r="AB203" s="433"/>
      <c r="AC203" s="433"/>
      <c r="AD203" s="433"/>
      <c r="AE203" s="433"/>
      <c r="AF203" s="433"/>
      <c r="AG203" s="433"/>
      <c r="AH203" s="433"/>
      <c r="AI203" s="433"/>
      <c r="AJ203" s="433"/>
      <c r="AK203" s="433"/>
      <c r="AL203" s="433"/>
      <c r="AM203" s="433"/>
      <c r="AN203" s="433"/>
      <c r="AO203" s="433"/>
      <c r="AP203" s="433"/>
      <c r="AQ203" s="433"/>
      <c r="AR203" s="433"/>
      <c r="AS203" s="433"/>
      <c r="AT203" s="433"/>
      <c r="AU203" s="433"/>
      <c r="AV203" s="433"/>
      <c r="AW203" s="433"/>
      <c r="AX203" s="433"/>
      <c r="AY203" s="433"/>
      <c r="AZ203" s="433"/>
      <c r="BA203" s="433"/>
      <c r="BB203" s="433"/>
      <c r="BC203" s="433"/>
      <c r="BD203" s="433"/>
      <c r="BE203" s="433"/>
      <c r="BF203" s="433"/>
      <c r="BG203" s="433"/>
      <c r="BH203" s="433"/>
    </row>
    <row r="204" spans="1:60" s="431" customFormat="1" ht="22.95" customHeight="1" thickBot="1" x14ac:dyDescent="0.3"/>
    <row r="205" spans="1:60" ht="13.8" thickBot="1" x14ac:dyDescent="0.3">
      <c r="A205" s="553" t="s">
        <v>30</v>
      </c>
      <c r="B205" s="486" t="s">
        <v>31</v>
      </c>
      <c r="C205" s="554"/>
      <c r="D205" s="473" t="s">
        <v>92</v>
      </c>
      <c r="E205" s="466" t="s">
        <v>93</v>
      </c>
      <c r="F205" s="466" t="s">
        <v>19</v>
      </c>
      <c r="G205" s="494" t="s">
        <v>97</v>
      </c>
      <c r="H205" s="473" t="s">
        <v>364</v>
      </c>
      <c r="I205" s="488" t="s">
        <v>6</v>
      </c>
      <c r="J205" s="433"/>
      <c r="K205" s="433"/>
      <c r="L205" s="433"/>
      <c r="M205" s="433"/>
      <c r="N205" s="433"/>
      <c r="O205" s="433"/>
      <c r="P205" s="433"/>
      <c r="Q205" s="433"/>
      <c r="R205" s="433"/>
      <c r="S205" s="433"/>
      <c r="T205" s="433"/>
      <c r="U205" s="433"/>
      <c r="V205" s="433"/>
      <c r="W205" s="433"/>
      <c r="X205" s="433"/>
      <c r="Y205" s="433"/>
      <c r="Z205" s="433"/>
      <c r="AA205" s="433"/>
      <c r="AB205" s="433"/>
      <c r="AC205" s="433"/>
      <c r="AD205" s="433"/>
      <c r="AE205" s="433"/>
      <c r="AF205" s="433"/>
      <c r="AG205" s="433"/>
      <c r="AH205" s="433"/>
      <c r="AI205" s="433"/>
      <c r="AJ205" s="433"/>
      <c r="AK205" s="433"/>
      <c r="AL205" s="433"/>
      <c r="AM205" s="433"/>
      <c r="AN205" s="433"/>
      <c r="AO205" s="433"/>
      <c r="AP205" s="433"/>
      <c r="AQ205" s="433"/>
      <c r="AR205" s="433"/>
      <c r="AS205" s="433"/>
      <c r="AT205" s="433"/>
      <c r="AU205" s="433"/>
      <c r="AV205" s="433"/>
      <c r="AW205" s="433"/>
      <c r="AX205" s="433"/>
      <c r="AY205" s="433"/>
      <c r="AZ205" s="433"/>
      <c r="BA205" s="433"/>
      <c r="BB205" s="433"/>
      <c r="BC205" s="433"/>
      <c r="BD205" s="433"/>
      <c r="BE205" s="433"/>
      <c r="BF205" s="433"/>
      <c r="BG205" s="433"/>
      <c r="BH205" s="433"/>
    </row>
    <row r="206" spans="1:60" ht="34.950000000000003" customHeight="1" thickBot="1" x14ac:dyDescent="0.3">
      <c r="A206" s="759" t="s">
        <v>235</v>
      </c>
      <c r="B206" s="800" t="s">
        <v>185</v>
      </c>
      <c r="C206" s="575" t="s">
        <v>0</v>
      </c>
      <c r="D206" s="654" t="s">
        <v>76</v>
      </c>
      <c r="E206" s="500" t="s">
        <v>78</v>
      </c>
      <c r="F206" s="500" t="s">
        <v>79</v>
      </c>
      <c r="G206" s="500" t="s">
        <v>79</v>
      </c>
      <c r="H206" s="19" t="s">
        <v>80</v>
      </c>
      <c r="I206" s="800" t="s">
        <v>68</v>
      </c>
      <c r="J206" s="433"/>
      <c r="K206" s="433"/>
      <c r="L206" s="433"/>
      <c r="M206" s="433"/>
      <c r="N206" s="433"/>
      <c r="O206" s="433"/>
      <c r="P206" s="433"/>
      <c r="Q206" s="433"/>
      <c r="R206" s="433"/>
      <c r="S206" s="433"/>
      <c r="T206" s="433"/>
      <c r="U206" s="433"/>
      <c r="V206" s="433"/>
      <c r="W206" s="433"/>
      <c r="X206" s="433"/>
      <c r="Y206" s="433"/>
      <c r="Z206" s="433"/>
      <c r="AA206" s="433"/>
      <c r="AB206" s="433"/>
      <c r="AC206" s="433"/>
      <c r="AD206" s="433"/>
      <c r="AE206" s="433"/>
      <c r="AF206" s="433"/>
      <c r="AG206" s="433"/>
      <c r="AH206" s="433"/>
      <c r="AI206" s="433"/>
      <c r="AJ206" s="433"/>
      <c r="AK206" s="433"/>
      <c r="AL206" s="433"/>
      <c r="AM206" s="433"/>
      <c r="AN206" s="433"/>
      <c r="AO206" s="433"/>
      <c r="AP206" s="433"/>
      <c r="AQ206" s="433"/>
      <c r="AR206" s="433"/>
      <c r="AS206" s="433"/>
      <c r="AT206" s="433"/>
      <c r="AU206" s="433"/>
      <c r="AV206" s="433"/>
      <c r="AW206" s="433"/>
      <c r="AX206" s="433"/>
      <c r="AY206" s="433"/>
      <c r="AZ206" s="433"/>
      <c r="BA206" s="433"/>
      <c r="BB206" s="433"/>
      <c r="BC206" s="433"/>
      <c r="BD206" s="433"/>
      <c r="BE206" s="433"/>
      <c r="BF206" s="433"/>
      <c r="BG206" s="433"/>
      <c r="BH206" s="433"/>
    </row>
    <row r="207" spans="1:60" ht="13.8" thickBot="1" x14ac:dyDescent="0.3">
      <c r="A207" s="760"/>
      <c r="B207" s="777"/>
      <c r="C207" s="459" t="s">
        <v>1</v>
      </c>
      <c r="D207" s="468"/>
      <c r="E207" s="481" t="s">
        <v>328</v>
      </c>
      <c r="F207" s="481" t="s">
        <v>328</v>
      </c>
      <c r="G207" s="245" t="s">
        <v>328</v>
      </c>
      <c r="H207" s="572"/>
      <c r="I207" s="777"/>
      <c r="J207" s="433"/>
      <c r="K207" s="433"/>
      <c r="L207" s="433"/>
      <c r="M207" s="433"/>
      <c r="N207" s="433"/>
      <c r="O207" s="433"/>
      <c r="P207" s="433"/>
      <c r="Q207" s="433"/>
      <c r="R207" s="433"/>
      <c r="S207" s="433"/>
      <c r="T207" s="433"/>
      <c r="U207" s="433"/>
      <c r="V207" s="433"/>
      <c r="W207" s="433"/>
      <c r="X207" s="433"/>
      <c r="Y207" s="433"/>
      <c r="Z207" s="433"/>
      <c r="AA207" s="433"/>
      <c r="AB207" s="433"/>
      <c r="AC207" s="433"/>
      <c r="AD207" s="433"/>
      <c r="AE207" s="433"/>
      <c r="AF207" s="433"/>
      <c r="AG207" s="433"/>
      <c r="AH207" s="433"/>
      <c r="AI207" s="433"/>
      <c r="AJ207" s="433"/>
      <c r="AK207" s="433"/>
      <c r="AL207" s="433"/>
      <c r="AM207" s="433"/>
      <c r="AN207" s="433"/>
      <c r="AO207" s="433"/>
      <c r="AP207" s="433"/>
      <c r="AQ207" s="433"/>
      <c r="AR207" s="433"/>
      <c r="AS207" s="433"/>
      <c r="AT207" s="433"/>
      <c r="AU207" s="433"/>
      <c r="AV207" s="433"/>
      <c r="AW207" s="433"/>
      <c r="AX207" s="433"/>
      <c r="AY207" s="433"/>
      <c r="AZ207" s="433"/>
      <c r="BA207" s="433"/>
      <c r="BB207" s="433"/>
      <c r="BC207" s="433"/>
      <c r="BD207" s="433"/>
      <c r="BE207" s="433"/>
      <c r="BF207" s="433"/>
      <c r="BG207" s="433"/>
      <c r="BH207" s="433"/>
    </row>
    <row r="208" spans="1:60" ht="13.8" thickBot="1" x14ac:dyDescent="0.3">
      <c r="A208" s="760"/>
      <c r="B208" s="777"/>
      <c r="C208" s="578"/>
      <c r="D208" s="762" t="s">
        <v>95</v>
      </c>
      <c r="E208" s="763"/>
      <c r="F208" s="763"/>
      <c r="G208" s="763"/>
      <c r="H208" s="763"/>
      <c r="I208" s="777"/>
      <c r="J208" s="433"/>
      <c r="K208" s="433"/>
      <c r="L208" s="433"/>
      <c r="M208" s="433"/>
      <c r="N208" s="433"/>
      <c r="O208" s="433"/>
      <c r="P208" s="433"/>
      <c r="Q208" s="433"/>
      <c r="R208" s="433"/>
      <c r="S208" s="433"/>
      <c r="T208" s="433"/>
      <c r="U208" s="433"/>
      <c r="V208" s="433"/>
      <c r="W208" s="433"/>
      <c r="X208" s="433"/>
      <c r="Y208" s="433"/>
      <c r="Z208" s="433"/>
      <c r="AA208" s="433"/>
      <c r="AB208" s="433"/>
      <c r="AC208" s="433"/>
      <c r="AD208" s="433"/>
      <c r="AE208" s="433"/>
      <c r="AF208" s="433"/>
      <c r="AG208" s="433"/>
      <c r="AH208" s="433"/>
      <c r="AI208" s="433"/>
      <c r="AJ208" s="433"/>
      <c r="AK208" s="433"/>
      <c r="AL208" s="433"/>
      <c r="AM208" s="433"/>
      <c r="AN208" s="433"/>
      <c r="AO208" s="433"/>
      <c r="AP208" s="433"/>
      <c r="AQ208" s="433"/>
      <c r="AR208" s="433"/>
      <c r="AS208" s="433"/>
      <c r="AT208" s="433"/>
      <c r="AU208" s="433"/>
      <c r="AV208" s="433"/>
      <c r="AW208" s="433"/>
      <c r="AX208" s="433"/>
      <c r="AY208" s="433"/>
      <c r="AZ208" s="433"/>
      <c r="BA208" s="433"/>
      <c r="BB208" s="433"/>
      <c r="BC208" s="433"/>
      <c r="BD208" s="433"/>
      <c r="BE208" s="433"/>
      <c r="BF208" s="433"/>
      <c r="BG208" s="433"/>
      <c r="BH208" s="433"/>
    </row>
    <row r="209" spans="1:60" ht="13.95" customHeight="1" thickBot="1" x14ac:dyDescent="0.3">
      <c r="A209" s="760"/>
      <c r="B209" s="778"/>
      <c r="C209" s="641"/>
      <c r="D209" s="783" t="s">
        <v>77</v>
      </c>
      <c r="E209" s="784"/>
      <c r="F209" s="784"/>
      <c r="G209" s="784"/>
      <c r="H209" s="784"/>
      <c r="I209" s="777"/>
      <c r="J209" s="433"/>
      <c r="K209" s="433"/>
      <c r="L209" s="433"/>
      <c r="M209" s="433"/>
      <c r="N209" s="433"/>
      <c r="O209" s="433"/>
      <c r="P209" s="433"/>
      <c r="Q209" s="433"/>
      <c r="R209" s="433"/>
      <c r="S209" s="433"/>
      <c r="T209" s="433"/>
      <c r="U209" s="433"/>
      <c r="V209" s="433"/>
      <c r="W209" s="433"/>
      <c r="X209" s="433"/>
      <c r="Y209" s="433"/>
      <c r="Z209" s="433"/>
      <c r="AA209" s="433"/>
      <c r="AB209" s="433"/>
      <c r="AC209" s="433"/>
      <c r="AD209" s="433"/>
      <c r="AE209" s="433"/>
      <c r="AF209" s="433"/>
      <c r="AG209" s="433"/>
      <c r="AH209" s="433"/>
      <c r="AI209" s="433"/>
      <c r="AJ209" s="433"/>
      <c r="AK209" s="433"/>
      <c r="AL209" s="433"/>
      <c r="AM209" s="433"/>
      <c r="AN209" s="433"/>
      <c r="AO209" s="433"/>
      <c r="AP209" s="433"/>
      <c r="AQ209" s="433"/>
      <c r="AR209" s="433"/>
      <c r="AS209" s="433"/>
      <c r="AT209" s="433"/>
      <c r="AU209" s="433"/>
      <c r="AV209" s="433"/>
      <c r="AW209" s="433"/>
      <c r="AX209" s="433"/>
      <c r="AY209" s="433"/>
      <c r="AZ209" s="433"/>
      <c r="BA209" s="433"/>
      <c r="BB209" s="433"/>
      <c r="BC209" s="433"/>
      <c r="BD209" s="433"/>
      <c r="BE209" s="433"/>
      <c r="BF209" s="433"/>
      <c r="BG209" s="433"/>
      <c r="BH209" s="433"/>
    </row>
    <row r="210" spans="1:60" ht="13.8" thickBot="1" x14ac:dyDescent="0.3">
      <c r="A210" s="760"/>
      <c r="B210" s="592" t="s">
        <v>320</v>
      </c>
      <c r="C210" s="465"/>
      <c r="D210" s="508" t="s">
        <v>92</v>
      </c>
      <c r="E210" s="508" t="s">
        <v>93</v>
      </c>
      <c r="F210" s="508" t="s">
        <v>19</v>
      </c>
      <c r="G210" s="473" t="s">
        <v>97</v>
      </c>
      <c r="H210" s="509" t="s">
        <v>364</v>
      </c>
      <c r="I210" s="777"/>
      <c r="J210" s="433"/>
      <c r="K210" s="433"/>
      <c r="L210" s="433"/>
      <c r="M210" s="433"/>
      <c r="N210" s="433"/>
      <c r="O210" s="433"/>
      <c r="P210" s="433"/>
      <c r="Q210" s="433"/>
      <c r="R210" s="433"/>
      <c r="S210" s="433"/>
      <c r="T210" s="433"/>
      <c r="U210" s="433"/>
      <c r="V210" s="433"/>
      <c r="W210" s="433"/>
      <c r="X210" s="433"/>
      <c r="Y210" s="433"/>
      <c r="Z210" s="433"/>
      <c r="AA210" s="433"/>
      <c r="AB210" s="433"/>
      <c r="AC210" s="433"/>
      <c r="AD210" s="433"/>
      <c r="AE210" s="433"/>
      <c r="AF210" s="433"/>
      <c r="AG210" s="433"/>
      <c r="AH210" s="433"/>
      <c r="AI210" s="433"/>
      <c r="AJ210" s="433"/>
      <c r="AK210" s="433"/>
      <c r="AL210" s="433"/>
      <c r="AM210" s="433"/>
      <c r="AN210" s="433"/>
      <c r="AO210" s="433"/>
      <c r="AP210" s="433"/>
      <c r="AQ210" s="433"/>
      <c r="AR210" s="433"/>
      <c r="AS210" s="433"/>
      <c r="AT210" s="433"/>
      <c r="AU210" s="433"/>
      <c r="AV210" s="433"/>
      <c r="AW210" s="433"/>
      <c r="AX210" s="433"/>
      <c r="AY210" s="433"/>
      <c r="AZ210" s="433"/>
      <c r="BA210" s="433"/>
      <c r="BB210" s="433"/>
      <c r="BC210" s="433"/>
      <c r="BD210" s="433"/>
      <c r="BE210" s="433"/>
      <c r="BF210" s="433"/>
      <c r="BG210" s="433"/>
      <c r="BH210" s="433"/>
    </row>
    <row r="211" spans="1:60" ht="34.799999999999997" thickBot="1" x14ac:dyDescent="0.3">
      <c r="A211" s="760"/>
      <c r="B211" s="759" t="s">
        <v>207</v>
      </c>
      <c r="C211" s="575" t="s">
        <v>0</v>
      </c>
      <c r="D211" s="654" t="s">
        <v>133</v>
      </c>
      <c r="E211" s="500" t="s">
        <v>63</v>
      </c>
      <c r="F211" s="500" t="s">
        <v>63</v>
      </c>
      <c r="G211" s="19" t="s">
        <v>63</v>
      </c>
      <c r="H211" s="19" t="s">
        <v>63</v>
      </c>
      <c r="I211" s="777"/>
      <c r="J211" s="433"/>
      <c r="K211" s="433"/>
      <c r="L211" s="433"/>
      <c r="M211" s="433"/>
      <c r="N211" s="433"/>
      <c r="O211" s="433"/>
      <c r="P211" s="433"/>
      <c r="Q211" s="433"/>
      <c r="R211" s="433"/>
      <c r="S211" s="433"/>
      <c r="T211" s="433"/>
      <c r="U211" s="433"/>
      <c r="V211" s="433"/>
      <c r="W211" s="433"/>
      <c r="X211" s="433"/>
      <c r="Y211" s="433"/>
      <c r="Z211" s="433"/>
      <c r="AA211" s="433"/>
      <c r="AB211" s="433"/>
      <c r="AC211" s="433"/>
      <c r="AD211" s="433"/>
      <c r="AE211" s="433"/>
      <c r="AF211" s="433"/>
      <c r="AG211" s="433"/>
      <c r="AH211" s="433"/>
      <c r="AI211" s="433"/>
      <c r="AJ211" s="433"/>
      <c r="AK211" s="433"/>
      <c r="AL211" s="433"/>
      <c r="AM211" s="433"/>
      <c r="AN211" s="433"/>
      <c r="AO211" s="433"/>
      <c r="AP211" s="433"/>
      <c r="AQ211" s="433"/>
      <c r="AR211" s="433"/>
      <c r="AS211" s="433"/>
      <c r="AT211" s="433"/>
      <c r="AU211" s="433"/>
      <c r="AV211" s="433"/>
      <c r="AW211" s="433"/>
      <c r="AX211" s="433"/>
      <c r="AY211" s="433"/>
      <c r="AZ211" s="433"/>
      <c r="BA211" s="433"/>
      <c r="BB211" s="433"/>
      <c r="BC211" s="433"/>
      <c r="BD211" s="433"/>
      <c r="BE211" s="433"/>
      <c r="BF211" s="433"/>
      <c r="BG211" s="433"/>
      <c r="BH211" s="433"/>
    </row>
    <row r="212" spans="1:60" ht="13.8" thickBot="1" x14ac:dyDescent="0.3">
      <c r="A212" s="760"/>
      <c r="B212" s="760"/>
      <c r="C212" s="459" t="s">
        <v>1</v>
      </c>
      <c r="D212" s="468"/>
      <c r="E212" s="481" t="s">
        <v>328</v>
      </c>
      <c r="F212" s="481" t="s">
        <v>328</v>
      </c>
      <c r="G212" s="245" t="s">
        <v>328</v>
      </c>
      <c r="H212" s="572"/>
      <c r="I212" s="777"/>
      <c r="J212" s="433"/>
      <c r="K212" s="433"/>
      <c r="L212" s="433"/>
      <c r="M212" s="433"/>
      <c r="N212" s="433"/>
      <c r="O212" s="433"/>
      <c r="P212" s="433"/>
      <c r="Q212" s="433"/>
      <c r="R212" s="433"/>
      <c r="S212" s="433"/>
      <c r="T212" s="433"/>
      <c r="U212" s="433"/>
      <c r="V212" s="433"/>
      <c r="W212" s="433"/>
      <c r="X212" s="433"/>
      <c r="Y212" s="433"/>
      <c r="Z212" s="433"/>
      <c r="AA212" s="433"/>
      <c r="AB212" s="433"/>
      <c r="AC212" s="433"/>
      <c r="AD212" s="433"/>
      <c r="AE212" s="433"/>
      <c r="AF212" s="433"/>
      <c r="AG212" s="433"/>
      <c r="AH212" s="433"/>
      <c r="AI212" s="433"/>
      <c r="AJ212" s="433"/>
      <c r="AK212" s="433"/>
      <c r="AL212" s="433"/>
      <c r="AM212" s="433"/>
      <c r="AN212" s="433"/>
      <c r="AO212" s="433"/>
      <c r="AP212" s="433"/>
      <c r="AQ212" s="433"/>
      <c r="AR212" s="433"/>
      <c r="AS212" s="433"/>
      <c r="AT212" s="433"/>
      <c r="AU212" s="433"/>
      <c r="AV212" s="433"/>
      <c r="AW212" s="433"/>
      <c r="AX212" s="433"/>
      <c r="AY212" s="433"/>
      <c r="AZ212" s="433"/>
      <c r="BA212" s="433"/>
      <c r="BB212" s="433"/>
      <c r="BC212" s="433"/>
      <c r="BD212" s="433"/>
      <c r="BE212" s="433"/>
      <c r="BF212" s="433"/>
      <c r="BG212" s="433"/>
      <c r="BH212" s="433"/>
    </row>
    <row r="213" spans="1:60" ht="13.8" thickBot="1" x14ac:dyDescent="0.3">
      <c r="A213" s="760"/>
      <c r="B213" s="760"/>
      <c r="C213" s="578"/>
      <c r="D213" s="762" t="s">
        <v>95</v>
      </c>
      <c r="E213" s="763"/>
      <c r="F213" s="763"/>
      <c r="G213" s="763"/>
      <c r="H213" s="763"/>
      <c r="I213" s="777"/>
      <c r="J213" s="433"/>
      <c r="K213" s="433"/>
      <c r="L213" s="433"/>
      <c r="M213" s="433"/>
      <c r="N213" s="433"/>
      <c r="O213" s="433"/>
      <c r="P213" s="433"/>
      <c r="Q213" s="433"/>
      <c r="R213" s="433"/>
      <c r="S213" s="433"/>
      <c r="T213" s="433"/>
      <c r="U213" s="433"/>
      <c r="V213" s="433"/>
      <c r="W213" s="433"/>
      <c r="X213" s="433"/>
      <c r="Y213" s="433"/>
      <c r="Z213" s="433"/>
      <c r="AA213" s="433"/>
      <c r="AB213" s="433"/>
      <c r="AC213" s="433"/>
      <c r="AD213" s="433"/>
      <c r="AE213" s="433"/>
      <c r="AF213" s="433"/>
      <c r="AG213" s="433"/>
      <c r="AH213" s="433"/>
      <c r="AI213" s="433"/>
      <c r="AJ213" s="433"/>
      <c r="AK213" s="433"/>
      <c r="AL213" s="433"/>
      <c r="AM213" s="433"/>
      <c r="AN213" s="433"/>
      <c r="AO213" s="433"/>
      <c r="AP213" s="433"/>
      <c r="AQ213" s="433"/>
      <c r="AR213" s="433"/>
      <c r="AS213" s="433"/>
      <c r="AT213" s="433"/>
      <c r="AU213" s="433"/>
      <c r="AV213" s="433"/>
      <c r="AW213" s="433"/>
      <c r="AX213" s="433"/>
      <c r="AY213" s="433"/>
      <c r="AZ213" s="433"/>
      <c r="BA213" s="433"/>
      <c r="BB213" s="433"/>
      <c r="BC213" s="433"/>
      <c r="BD213" s="433"/>
      <c r="BE213" s="433"/>
      <c r="BF213" s="433"/>
      <c r="BG213" s="433"/>
      <c r="BH213" s="433"/>
    </row>
    <row r="214" spans="1:60" ht="13.95" customHeight="1" thickBot="1" x14ac:dyDescent="0.3">
      <c r="A214" s="760"/>
      <c r="B214" s="761"/>
      <c r="C214" s="641"/>
      <c r="D214" s="783" t="s">
        <v>329</v>
      </c>
      <c r="E214" s="784"/>
      <c r="F214" s="784"/>
      <c r="G214" s="784"/>
      <c r="H214" s="784"/>
      <c r="I214" s="777"/>
      <c r="J214" s="433"/>
      <c r="K214" s="433"/>
      <c r="L214" s="433"/>
      <c r="M214" s="433"/>
      <c r="N214" s="433"/>
      <c r="O214" s="433"/>
      <c r="P214" s="433"/>
      <c r="Q214" s="433"/>
      <c r="R214" s="433"/>
      <c r="S214" s="433"/>
      <c r="T214" s="433"/>
      <c r="U214" s="433"/>
      <c r="V214" s="433"/>
      <c r="W214" s="433"/>
      <c r="X214" s="433"/>
      <c r="Y214" s="433"/>
      <c r="Z214" s="433"/>
      <c r="AA214" s="433"/>
      <c r="AB214" s="433"/>
      <c r="AC214" s="433"/>
      <c r="AD214" s="433"/>
      <c r="AE214" s="433"/>
      <c r="AF214" s="433"/>
      <c r="AG214" s="433"/>
      <c r="AH214" s="433"/>
      <c r="AI214" s="433"/>
      <c r="AJ214" s="433"/>
      <c r="AK214" s="433"/>
      <c r="AL214" s="433"/>
      <c r="AM214" s="433"/>
      <c r="AN214" s="433"/>
      <c r="AO214" s="433"/>
      <c r="AP214" s="433"/>
      <c r="AQ214" s="433"/>
      <c r="AR214" s="433"/>
      <c r="AS214" s="433"/>
      <c r="AT214" s="433"/>
      <c r="AU214" s="433"/>
      <c r="AV214" s="433"/>
      <c r="AW214" s="433"/>
      <c r="AX214" s="433"/>
      <c r="AY214" s="433"/>
      <c r="AZ214" s="433"/>
      <c r="BA214" s="433"/>
      <c r="BB214" s="433"/>
      <c r="BC214" s="433"/>
      <c r="BD214" s="433"/>
      <c r="BE214" s="433"/>
      <c r="BF214" s="433"/>
      <c r="BG214" s="433"/>
      <c r="BH214" s="433"/>
    </row>
    <row r="215" spans="1:60" ht="13.8" thickBot="1" x14ac:dyDescent="0.3">
      <c r="A215" s="760"/>
      <c r="B215" s="592" t="s">
        <v>57</v>
      </c>
      <c r="C215" s="465"/>
      <c r="D215" s="508" t="s">
        <v>92</v>
      </c>
      <c r="E215" s="508" t="s">
        <v>93</v>
      </c>
      <c r="F215" s="508" t="s">
        <v>19</v>
      </c>
      <c r="G215" s="473" t="s">
        <v>97</v>
      </c>
      <c r="H215" s="509" t="s">
        <v>364</v>
      </c>
      <c r="I215" s="777"/>
      <c r="J215" s="433"/>
      <c r="K215" s="433"/>
      <c r="L215" s="433"/>
      <c r="M215" s="433"/>
      <c r="N215" s="433"/>
      <c r="O215" s="433"/>
      <c r="P215" s="433"/>
      <c r="Q215" s="433"/>
      <c r="R215" s="433"/>
      <c r="S215" s="433"/>
      <c r="T215" s="433"/>
      <c r="U215" s="433"/>
      <c r="V215" s="433"/>
      <c r="W215" s="433"/>
      <c r="X215" s="433"/>
      <c r="Y215" s="433"/>
      <c r="Z215" s="433"/>
      <c r="AA215" s="433"/>
      <c r="AB215" s="433"/>
      <c r="AC215" s="433"/>
      <c r="AD215" s="433"/>
      <c r="AE215" s="433"/>
      <c r="AF215" s="433"/>
      <c r="AG215" s="433"/>
      <c r="AH215" s="433"/>
      <c r="AI215" s="433"/>
      <c r="AJ215" s="433"/>
      <c r="AK215" s="433"/>
      <c r="AL215" s="433"/>
      <c r="AM215" s="433"/>
      <c r="AN215" s="433"/>
      <c r="AO215" s="433"/>
      <c r="AP215" s="433"/>
      <c r="AQ215" s="433"/>
      <c r="AR215" s="433"/>
      <c r="AS215" s="433"/>
      <c r="AT215" s="433"/>
      <c r="AU215" s="433"/>
      <c r="AV215" s="433"/>
      <c r="AW215" s="433"/>
      <c r="AX215" s="433"/>
      <c r="AY215" s="433"/>
      <c r="AZ215" s="433"/>
      <c r="BA215" s="433"/>
      <c r="BB215" s="433"/>
      <c r="BC215" s="433"/>
      <c r="BD215" s="433"/>
      <c r="BE215" s="433"/>
      <c r="BF215" s="433"/>
      <c r="BG215" s="433"/>
      <c r="BH215" s="433"/>
    </row>
    <row r="216" spans="1:60" ht="34.799999999999997" thickBot="1" x14ac:dyDescent="0.3">
      <c r="A216" s="760"/>
      <c r="B216" s="759" t="s">
        <v>69</v>
      </c>
      <c r="C216" s="575" t="s">
        <v>0</v>
      </c>
      <c r="D216" s="654" t="s">
        <v>130</v>
      </c>
      <c r="E216" s="500" t="s">
        <v>131</v>
      </c>
      <c r="F216" s="500" t="s">
        <v>64</v>
      </c>
      <c r="G216" s="19" t="s">
        <v>65</v>
      </c>
      <c r="H216" s="19" t="s">
        <v>65</v>
      </c>
      <c r="I216" s="777"/>
      <c r="J216" s="433"/>
      <c r="K216" s="433"/>
      <c r="L216" s="433"/>
      <c r="M216" s="433"/>
      <c r="N216" s="433"/>
      <c r="O216" s="433"/>
      <c r="P216" s="433"/>
      <c r="Q216" s="433"/>
      <c r="R216" s="433"/>
      <c r="S216" s="433"/>
      <c r="T216" s="433"/>
      <c r="U216" s="433"/>
      <c r="V216" s="433"/>
      <c r="W216" s="433"/>
      <c r="X216" s="433"/>
      <c r="Y216" s="433"/>
      <c r="Z216" s="433"/>
      <c r="AA216" s="433"/>
      <c r="AB216" s="433"/>
      <c r="AC216" s="433"/>
      <c r="AD216" s="433"/>
      <c r="AE216" s="433"/>
      <c r="AF216" s="433"/>
      <c r="AG216" s="433"/>
      <c r="AH216" s="433"/>
      <c r="AI216" s="433"/>
      <c r="AJ216" s="433"/>
      <c r="AK216" s="433"/>
      <c r="AL216" s="433"/>
      <c r="AM216" s="433"/>
      <c r="AN216" s="433"/>
      <c r="AO216" s="433"/>
      <c r="AP216" s="433"/>
      <c r="AQ216" s="433"/>
      <c r="AR216" s="433"/>
      <c r="AS216" s="433"/>
      <c r="AT216" s="433"/>
      <c r="AU216" s="433"/>
      <c r="AV216" s="433"/>
      <c r="AW216" s="433"/>
      <c r="AX216" s="433"/>
      <c r="AY216" s="433"/>
      <c r="AZ216" s="433"/>
      <c r="BA216" s="433"/>
      <c r="BB216" s="433"/>
      <c r="BC216" s="433"/>
      <c r="BD216" s="433"/>
      <c r="BE216" s="433"/>
      <c r="BF216" s="433"/>
      <c r="BG216" s="433"/>
      <c r="BH216" s="433"/>
    </row>
    <row r="217" spans="1:60" ht="13.8" thickBot="1" x14ac:dyDescent="0.3">
      <c r="A217" s="760"/>
      <c r="B217" s="760"/>
      <c r="C217" s="459" t="s">
        <v>1</v>
      </c>
      <c r="D217" s="468"/>
      <c r="E217" s="481" t="s">
        <v>330</v>
      </c>
      <c r="F217" s="481" t="s">
        <v>330</v>
      </c>
      <c r="G217" s="481" t="s">
        <v>330</v>
      </c>
      <c r="H217" s="572"/>
      <c r="I217" s="777"/>
      <c r="J217" s="433"/>
      <c r="K217" s="433"/>
      <c r="L217" s="433"/>
      <c r="M217" s="433"/>
      <c r="N217" s="433"/>
      <c r="O217" s="433"/>
      <c r="P217" s="433"/>
      <c r="Q217" s="433"/>
      <c r="R217" s="433"/>
      <c r="S217" s="433"/>
      <c r="T217" s="433"/>
      <c r="U217" s="433"/>
      <c r="V217" s="433"/>
      <c r="W217" s="433"/>
      <c r="X217" s="433"/>
      <c r="Y217" s="433"/>
      <c r="Z217" s="433"/>
      <c r="AA217" s="433"/>
      <c r="AB217" s="433"/>
      <c r="AC217" s="433"/>
      <c r="AD217" s="433"/>
      <c r="AE217" s="433"/>
      <c r="AF217" s="433"/>
      <c r="AG217" s="433"/>
      <c r="AH217" s="433"/>
      <c r="AI217" s="433"/>
      <c r="AJ217" s="433"/>
      <c r="AK217" s="433"/>
      <c r="AL217" s="433"/>
      <c r="AM217" s="433"/>
      <c r="AN217" s="433"/>
      <c r="AO217" s="433"/>
      <c r="AP217" s="433"/>
      <c r="AQ217" s="433"/>
      <c r="AR217" s="433"/>
      <c r="AS217" s="433"/>
      <c r="AT217" s="433"/>
      <c r="AU217" s="433"/>
      <c r="AV217" s="433"/>
      <c r="AW217" s="433"/>
      <c r="AX217" s="433"/>
      <c r="AY217" s="433"/>
      <c r="AZ217" s="433"/>
      <c r="BA217" s="433"/>
      <c r="BB217" s="433"/>
      <c r="BC217" s="433"/>
      <c r="BD217" s="433"/>
      <c r="BE217" s="433"/>
      <c r="BF217" s="433"/>
      <c r="BG217" s="433"/>
      <c r="BH217" s="433"/>
    </row>
    <row r="218" spans="1:60" ht="13.8" thickBot="1" x14ac:dyDescent="0.3">
      <c r="A218" s="760"/>
      <c r="B218" s="760"/>
      <c r="C218" s="578"/>
      <c r="D218" s="762" t="s">
        <v>95</v>
      </c>
      <c r="E218" s="763"/>
      <c r="F218" s="763"/>
      <c r="G218" s="763"/>
      <c r="H218" s="763"/>
      <c r="I218" s="777"/>
      <c r="J218" s="433"/>
      <c r="K218" s="433"/>
      <c r="L218" s="433"/>
      <c r="M218" s="433"/>
      <c r="N218" s="433"/>
      <c r="O218" s="433"/>
      <c r="P218" s="433"/>
      <c r="Q218" s="433"/>
      <c r="R218" s="433"/>
      <c r="S218" s="433"/>
      <c r="T218" s="433"/>
      <c r="U218" s="433"/>
      <c r="V218" s="433"/>
      <c r="W218" s="433"/>
      <c r="X218" s="433"/>
      <c r="Y218" s="433"/>
      <c r="Z218" s="433"/>
      <c r="AA218" s="433"/>
      <c r="AB218" s="433"/>
      <c r="AC218" s="433"/>
      <c r="AD218" s="433"/>
      <c r="AE218" s="433"/>
      <c r="AF218" s="433"/>
      <c r="AG218" s="433"/>
      <c r="AH218" s="433"/>
      <c r="AI218" s="433"/>
      <c r="AJ218" s="433"/>
      <c r="AK218" s="433"/>
      <c r="AL218" s="433"/>
      <c r="AM218" s="433"/>
      <c r="AN218" s="433"/>
      <c r="AO218" s="433"/>
      <c r="AP218" s="433"/>
      <c r="AQ218" s="433"/>
      <c r="AR218" s="433"/>
      <c r="AS218" s="433"/>
      <c r="AT218" s="433"/>
      <c r="AU218" s="433"/>
      <c r="AV218" s="433"/>
      <c r="AW218" s="433"/>
      <c r="AX218" s="433"/>
      <c r="AY218" s="433"/>
      <c r="AZ218" s="433"/>
      <c r="BA218" s="433"/>
      <c r="BB218" s="433"/>
      <c r="BC218" s="433"/>
      <c r="BD218" s="433"/>
      <c r="BE218" s="433"/>
      <c r="BF218" s="433"/>
      <c r="BG218" s="433"/>
      <c r="BH218" s="433"/>
    </row>
    <row r="219" spans="1:60" ht="13.95" customHeight="1" thickBot="1" x14ac:dyDescent="0.3">
      <c r="A219" s="761"/>
      <c r="B219" s="761"/>
      <c r="C219" s="641"/>
      <c r="D219" s="783" t="s">
        <v>331</v>
      </c>
      <c r="E219" s="784"/>
      <c r="F219" s="784"/>
      <c r="G219" s="784"/>
      <c r="H219" s="784"/>
      <c r="I219" s="777"/>
      <c r="J219" s="433"/>
      <c r="K219" s="433"/>
      <c r="L219" s="433"/>
      <c r="M219" s="433"/>
      <c r="N219" s="433"/>
      <c r="O219" s="433"/>
      <c r="P219" s="433"/>
      <c r="Q219" s="433"/>
      <c r="R219" s="433"/>
      <c r="S219" s="433"/>
      <c r="T219" s="433"/>
      <c r="U219" s="433"/>
      <c r="V219" s="433"/>
      <c r="W219" s="433"/>
      <c r="X219" s="433"/>
      <c r="Y219" s="433"/>
      <c r="Z219" s="433"/>
      <c r="AA219" s="433"/>
      <c r="AB219" s="433"/>
      <c r="AC219" s="433"/>
      <c r="AD219" s="433"/>
      <c r="AE219" s="433"/>
      <c r="AF219" s="433"/>
      <c r="AG219" s="433"/>
      <c r="AH219" s="433"/>
      <c r="AI219" s="433"/>
      <c r="AJ219" s="433"/>
      <c r="AK219" s="433"/>
      <c r="AL219" s="433"/>
      <c r="AM219" s="433"/>
      <c r="AN219" s="433"/>
      <c r="AO219" s="433"/>
      <c r="AP219" s="433"/>
      <c r="AQ219" s="433"/>
      <c r="AR219" s="433"/>
      <c r="AS219" s="433"/>
      <c r="AT219" s="433"/>
      <c r="AU219" s="433"/>
      <c r="AV219" s="433"/>
      <c r="AW219" s="433"/>
      <c r="AX219" s="433"/>
      <c r="AY219" s="433"/>
      <c r="AZ219" s="433"/>
      <c r="BA219" s="433"/>
      <c r="BB219" s="433"/>
      <c r="BC219" s="433"/>
      <c r="BD219" s="433"/>
      <c r="BE219" s="433"/>
      <c r="BF219" s="433"/>
      <c r="BG219" s="433"/>
      <c r="BH219" s="433"/>
    </row>
    <row r="220" spans="1:60" ht="13.8" thickBot="1" x14ac:dyDescent="0.3">
      <c r="A220" s="553" t="s">
        <v>7</v>
      </c>
      <c r="B220" s="676" t="s">
        <v>428</v>
      </c>
      <c r="C220" s="621"/>
      <c r="D220" s="508" t="s">
        <v>92</v>
      </c>
      <c r="E220" s="508" t="s">
        <v>93</v>
      </c>
      <c r="F220" s="508" t="s">
        <v>19</v>
      </c>
      <c r="G220" s="473" t="s">
        <v>97</v>
      </c>
      <c r="H220" s="509" t="s">
        <v>364</v>
      </c>
      <c r="I220" s="777"/>
      <c r="J220" s="433"/>
      <c r="K220" s="433"/>
      <c r="L220" s="433"/>
      <c r="M220" s="433"/>
      <c r="N220" s="433"/>
      <c r="O220" s="433"/>
      <c r="P220" s="433"/>
      <c r="Q220" s="433"/>
      <c r="R220" s="433"/>
      <c r="S220" s="433"/>
      <c r="T220" s="433"/>
      <c r="U220" s="433"/>
      <c r="V220" s="433"/>
      <c r="W220" s="433"/>
      <c r="X220" s="433"/>
      <c r="Y220" s="433"/>
      <c r="Z220" s="433"/>
      <c r="AA220" s="433"/>
      <c r="AB220" s="433"/>
      <c r="AC220" s="433"/>
      <c r="AD220" s="433"/>
      <c r="AE220" s="433"/>
      <c r="AF220" s="433"/>
      <c r="AG220" s="433"/>
      <c r="AH220" s="433"/>
      <c r="AI220" s="433"/>
      <c r="AJ220" s="433"/>
      <c r="AK220" s="433"/>
      <c r="AL220" s="433"/>
      <c r="AM220" s="433"/>
      <c r="AN220" s="433"/>
      <c r="AO220" s="433"/>
      <c r="AP220" s="433"/>
      <c r="AQ220" s="433"/>
      <c r="AR220" s="433"/>
      <c r="AS220" s="433"/>
      <c r="AT220" s="433"/>
      <c r="AU220" s="433"/>
      <c r="AV220" s="433"/>
      <c r="AW220" s="433"/>
      <c r="AX220" s="433"/>
      <c r="AY220" s="433"/>
      <c r="AZ220" s="433"/>
      <c r="BA220" s="433"/>
      <c r="BB220" s="433"/>
      <c r="BC220" s="433"/>
      <c r="BD220" s="433"/>
      <c r="BE220" s="433"/>
      <c r="BF220" s="433"/>
      <c r="BG220" s="433"/>
      <c r="BH220" s="433"/>
    </row>
    <row r="221" spans="1:60" ht="34.799999999999997" thickBot="1" x14ac:dyDescent="0.3">
      <c r="A221" s="844">
        <v>0.05</v>
      </c>
      <c r="B221" s="759" t="s">
        <v>187</v>
      </c>
      <c r="C221" s="575" t="s">
        <v>0</v>
      </c>
      <c r="D221" s="654" t="s">
        <v>76</v>
      </c>
      <c r="E221" s="500" t="s">
        <v>67</v>
      </c>
      <c r="F221" s="500" t="s">
        <v>188</v>
      </c>
      <c r="G221" s="19" t="s">
        <v>429</v>
      </c>
      <c r="H221" s="19" t="s">
        <v>430</v>
      </c>
      <c r="I221" s="777"/>
      <c r="J221" s="433"/>
      <c r="K221" s="433"/>
      <c r="L221" s="433"/>
      <c r="M221" s="433"/>
      <c r="N221" s="433"/>
      <c r="O221" s="433"/>
      <c r="P221" s="433"/>
      <c r="Q221" s="433"/>
      <c r="R221" s="433"/>
      <c r="S221" s="433"/>
      <c r="T221" s="433"/>
      <c r="U221" s="433"/>
      <c r="V221" s="433"/>
      <c r="W221" s="433"/>
      <c r="X221" s="433"/>
      <c r="Y221" s="433"/>
      <c r="Z221" s="433"/>
      <c r="AA221" s="433"/>
      <c r="AB221" s="433"/>
      <c r="AC221" s="433"/>
      <c r="AD221" s="433"/>
      <c r="AE221" s="433"/>
      <c r="AF221" s="433"/>
      <c r="AG221" s="433"/>
      <c r="AH221" s="433"/>
      <c r="AI221" s="433"/>
      <c r="AJ221" s="433"/>
      <c r="AK221" s="433"/>
      <c r="AL221" s="433"/>
      <c r="AM221" s="433"/>
      <c r="AN221" s="433"/>
      <c r="AO221" s="433"/>
      <c r="AP221" s="433"/>
      <c r="AQ221" s="433"/>
      <c r="AR221" s="433"/>
      <c r="AS221" s="433"/>
      <c r="AT221" s="433"/>
      <c r="AU221" s="433"/>
      <c r="AV221" s="433"/>
      <c r="AW221" s="433"/>
      <c r="AX221" s="433"/>
      <c r="AY221" s="433"/>
      <c r="AZ221" s="433"/>
      <c r="BA221" s="433"/>
      <c r="BB221" s="433"/>
      <c r="BC221" s="433"/>
      <c r="BD221" s="433"/>
      <c r="BE221" s="433"/>
      <c r="BF221" s="433"/>
      <c r="BG221" s="433"/>
      <c r="BH221" s="433"/>
    </row>
    <row r="222" spans="1:60" ht="24.6" thickBot="1" x14ac:dyDescent="0.3">
      <c r="A222" s="845"/>
      <c r="B222" s="760"/>
      <c r="C222" s="459" t="s">
        <v>1</v>
      </c>
      <c r="D222" s="468"/>
      <c r="E222" s="481" t="s">
        <v>328</v>
      </c>
      <c r="F222" s="481" t="s">
        <v>333</v>
      </c>
      <c r="G222" s="245" t="s">
        <v>432</v>
      </c>
      <c r="H222" s="572"/>
      <c r="I222" s="778"/>
      <c r="J222" s="433"/>
      <c r="K222" s="433"/>
      <c r="L222" s="433"/>
      <c r="M222" s="433"/>
      <c r="N222" s="433"/>
      <c r="O222" s="433"/>
      <c r="P222" s="433"/>
      <c r="Q222" s="433"/>
      <c r="R222" s="433"/>
      <c r="S222" s="433"/>
      <c r="T222" s="433"/>
      <c r="U222" s="433"/>
      <c r="V222" s="433"/>
      <c r="W222" s="433"/>
      <c r="X222" s="433"/>
      <c r="Y222" s="433"/>
      <c r="Z222" s="433"/>
      <c r="AA222" s="433"/>
      <c r="AB222" s="433"/>
      <c r="AC222" s="433"/>
      <c r="AD222" s="433"/>
      <c r="AE222" s="433"/>
      <c r="AF222" s="433"/>
      <c r="AG222" s="433"/>
      <c r="AH222" s="433"/>
      <c r="AI222" s="433"/>
      <c r="AJ222" s="433"/>
      <c r="AK222" s="433"/>
      <c r="AL222" s="433"/>
      <c r="AM222" s="433"/>
      <c r="AN222" s="433"/>
      <c r="AO222" s="433"/>
      <c r="AP222" s="433"/>
      <c r="AQ222" s="433"/>
      <c r="AR222" s="433"/>
      <c r="AS222" s="433"/>
      <c r="AT222" s="433"/>
      <c r="AU222" s="433"/>
      <c r="AV222" s="433"/>
      <c r="AW222" s="433"/>
      <c r="AX222" s="433"/>
      <c r="AY222" s="433"/>
      <c r="AZ222" s="433"/>
      <c r="BA222" s="433"/>
      <c r="BB222" s="433"/>
      <c r="BC222" s="433"/>
      <c r="BD222" s="433"/>
      <c r="BE222" s="433"/>
      <c r="BF222" s="433"/>
      <c r="BG222" s="433"/>
      <c r="BH222" s="433"/>
    </row>
    <row r="223" spans="1:60" ht="13.8" thickBot="1" x14ac:dyDescent="0.3">
      <c r="A223" s="845"/>
      <c r="B223" s="760"/>
      <c r="C223" s="578"/>
      <c r="D223" s="762" t="s">
        <v>95</v>
      </c>
      <c r="E223" s="763"/>
      <c r="F223" s="763"/>
      <c r="G223" s="763"/>
      <c r="H223" s="763"/>
      <c r="I223" s="565" t="s">
        <v>8</v>
      </c>
      <c r="J223" s="433"/>
      <c r="K223" s="433"/>
      <c r="L223" s="433"/>
      <c r="M223" s="433"/>
      <c r="N223" s="433"/>
      <c r="O223" s="433"/>
      <c r="P223" s="433"/>
      <c r="Q223" s="433"/>
      <c r="R223" s="433"/>
      <c r="S223" s="433"/>
      <c r="T223" s="433"/>
      <c r="U223" s="433"/>
      <c r="V223" s="433"/>
      <c r="W223" s="433"/>
      <c r="X223" s="433"/>
      <c r="Y223" s="433"/>
      <c r="Z223" s="433"/>
      <c r="AA223" s="433"/>
      <c r="AB223" s="433"/>
      <c r="AC223" s="433"/>
      <c r="AD223" s="433"/>
      <c r="AE223" s="433"/>
      <c r="AF223" s="433"/>
      <c r="AG223" s="433"/>
      <c r="AH223" s="433"/>
      <c r="AI223" s="433"/>
      <c r="AJ223" s="433"/>
      <c r="AK223" s="433"/>
      <c r="AL223" s="433"/>
      <c r="AM223" s="433"/>
      <c r="AN223" s="433"/>
      <c r="AO223" s="433"/>
      <c r="AP223" s="433"/>
      <c r="AQ223" s="433"/>
      <c r="AR223" s="433"/>
      <c r="AS223" s="433"/>
      <c r="AT223" s="433"/>
      <c r="AU223" s="433"/>
      <c r="AV223" s="433"/>
      <c r="AW223" s="433"/>
      <c r="AX223" s="433"/>
      <c r="AY223" s="433"/>
      <c r="AZ223" s="433"/>
      <c r="BA223" s="433"/>
      <c r="BB223" s="433"/>
      <c r="BC223" s="433"/>
      <c r="BD223" s="433"/>
      <c r="BE223" s="433"/>
      <c r="BF223" s="433"/>
      <c r="BG223" s="433"/>
      <c r="BH223" s="433"/>
    </row>
    <row r="224" spans="1:60" ht="13.95" customHeight="1" thickBot="1" x14ac:dyDescent="0.3">
      <c r="A224" s="846"/>
      <c r="B224" s="761"/>
      <c r="C224" s="641"/>
      <c r="D224" s="783" t="s">
        <v>152</v>
      </c>
      <c r="E224" s="784"/>
      <c r="F224" s="784"/>
      <c r="G224" s="784"/>
      <c r="H224" s="785"/>
      <c r="I224" s="545" t="s">
        <v>37</v>
      </c>
      <c r="J224" s="433"/>
      <c r="K224" s="433"/>
      <c r="L224" s="433"/>
      <c r="M224" s="433"/>
      <c r="N224" s="433"/>
      <c r="O224" s="433"/>
      <c r="P224" s="433"/>
      <c r="Q224" s="433"/>
      <c r="R224" s="433"/>
      <c r="S224" s="433"/>
      <c r="T224" s="433"/>
      <c r="U224" s="433"/>
      <c r="V224" s="433"/>
      <c r="W224" s="433"/>
      <c r="X224" s="433"/>
      <c r="Y224" s="433"/>
      <c r="Z224" s="433"/>
      <c r="AA224" s="433"/>
      <c r="AB224" s="433"/>
      <c r="AC224" s="433"/>
      <c r="AD224" s="433"/>
      <c r="AE224" s="433"/>
      <c r="AF224" s="433"/>
      <c r="AG224" s="433"/>
      <c r="AH224" s="433"/>
      <c r="AI224" s="433"/>
      <c r="AJ224" s="433"/>
      <c r="AK224" s="433"/>
      <c r="AL224" s="433"/>
      <c r="AM224" s="433"/>
      <c r="AN224" s="433"/>
      <c r="AO224" s="433"/>
      <c r="AP224" s="433"/>
      <c r="AQ224" s="433"/>
      <c r="AR224" s="433"/>
      <c r="AS224" s="433"/>
      <c r="AT224" s="433"/>
      <c r="AU224" s="433"/>
      <c r="AV224" s="433"/>
      <c r="AW224" s="433"/>
      <c r="AX224" s="433"/>
      <c r="AY224" s="433"/>
      <c r="AZ224" s="433"/>
      <c r="BA224" s="433"/>
      <c r="BB224" s="433"/>
      <c r="BC224" s="433"/>
      <c r="BD224" s="433"/>
      <c r="BE224" s="433"/>
      <c r="BF224" s="433"/>
      <c r="BG224" s="433"/>
      <c r="BH224" s="433"/>
    </row>
    <row r="225" spans="1:60" ht="13.8" thickBot="1" x14ac:dyDescent="0.3">
      <c r="A225" s="434" t="s">
        <v>140</v>
      </c>
      <c r="B225" s="584" t="s">
        <v>141</v>
      </c>
      <c r="C225" s="584"/>
      <c r="D225" s="584" t="s">
        <v>142</v>
      </c>
      <c r="E225" s="584" t="s">
        <v>143</v>
      </c>
      <c r="F225" s="584" t="s">
        <v>144</v>
      </c>
      <c r="G225" s="584" t="s">
        <v>145</v>
      </c>
      <c r="H225" s="584" t="s">
        <v>145</v>
      </c>
      <c r="I225" s="538"/>
      <c r="J225" s="433"/>
      <c r="K225" s="433"/>
      <c r="L225" s="433"/>
      <c r="M225" s="433"/>
      <c r="N225" s="433"/>
      <c r="O225" s="433"/>
      <c r="P225" s="433"/>
      <c r="Q225" s="433"/>
      <c r="R225" s="433"/>
      <c r="S225" s="433"/>
      <c r="T225" s="433"/>
      <c r="U225" s="433"/>
      <c r="V225" s="433"/>
      <c r="W225" s="433"/>
      <c r="X225" s="433"/>
      <c r="Y225" s="433"/>
      <c r="Z225" s="433"/>
      <c r="AA225" s="433"/>
      <c r="AB225" s="433"/>
      <c r="AC225" s="433"/>
      <c r="AD225" s="433"/>
      <c r="AE225" s="433"/>
      <c r="AF225" s="433"/>
      <c r="AG225" s="433"/>
      <c r="AH225" s="433"/>
      <c r="AI225" s="433"/>
      <c r="AJ225" s="433"/>
      <c r="AK225" s="433"/>
      <c r="AL225" s="433"/>
      <c r="AM225" s="433"/>
      <c r="AN225" s="433"/>
      <c r="AO225" s="433"/>
      <c r="AP225" s="433"/>
      <c r="AQ225" s="433"/>
      <c r="AR225" s="433"/>
      <c r="AS225" s="433"/>
      <c r="AT225" s="433"/>
      <c r="AU225" s="433"/>
      <c r="AV225" s="433"/>
      <c r="AW225" s="433"/>
      <c r="AX225" s="433"/>
      <c r="AY225" s="433"/>
      <c r="AZ225" s="433"/>
      <c r="BA225" s="433"/>
      <c r="BB225" s="433"/>
      <c r="BC225" s="433"/>
      <c r="BD225" s="433"/>
      <c r="BE225" s="433"/>
      <c r="BF225" s="433"/>
      <c r="BG225" s="433"/>
      <c r="BH225" s="433"/>
    </row>
    <row r="226" spans="1:60" ht="24.6" thickBot="1" x14ac:dyDescent="0.3">
      <c r="A226" s="539"/>
      <c r="B226" s="541">
        <v>250000</v>
      </c>
      <c r="C226" s="541" t="s">
        <v>247</v>
      </c>
      <c r="D226" s="586">
        <v>0</v>
      </c>
      <c r="E226" s="541">
        <v>0</v>
      </c>
      <c r="F226" s="541">
        <f>SUM(B226:E226)</f>
        <v>250000</v>
      </c>
      <c r="G226" s="609"/>
      <c r="H226" s="609">
        <v>1</v>
      </c>
      <c r="I226" s="545"/>
      <c r="J226" s="433"/>
      <c r="K226" s="433"/>
      <c r="L226" s="433"/>
      <c r="M226" s="433"/>
      <c r="N226" s="433"/>
      <c r="O226" s="433"/>
      <c r="P226" s="433"/>
      <c r="Q226" s="433"/>
      <c r="R226" s="433"/>
      <c r="S226" s="433"/>
      <c r="T226" s="433"/>
      <c r="U226" s="433"/>
      <c r="V226" s="433"/>
      <c r="W226" s="433"/>
      <c r="X226" s="433"/>
      <c r="Y226" s="433"/>
      <c r="Z226" s="433"/>
      <c r="AA226" s="433"/>
      <c r="AB226" s="433"/>
      <c r="AC226" s="433"/>
      <c r="AD226" s="433"/>
      <c r="AE226" s="433"/>
      <c r="AF226" s="433"/>
      <c r="AG226" s="433"/>
      <c r="AH226" s="433"/>
      <c r="AI226" s="433"/>
      <c r="AJ226" s="433"/>
      <c r="AK226" s="433"/>
      <c r="AL226" s="433"/>
      <c r="AM226" s="433"/>
      <c r="AN226" s="433"/>
      <c r="AO226" s="433"/>
      <c r="AP226" s="433"/>
      <c r="AQ226" s="433"/>
      <c r="AR226" s="433"/>
      <c r="AS226" s="433"/>
      <c r="AT226" s="433"/>
      <c r="AU226" s="433"/>
      <c r="AV226" s="433"/>
      <c r="AW226" s="433"/>
      <c r="AX226" s="433"/>
      <c r="AY226" s="433"/>
      <c r="AZ226" s="433"/>
      <c r="BA226" s="433"/>
      <c r="BB226" s="433"/>
      <c r="BC226" s="433"/>
      <c r="BD226" s="433"/>
      <c r="BE226" s="433"/>
      <c r="BF226" s="433"/>
      <c r="BG226" s="433"/>
      <c r="BH226" s="433"/>
    </row>
    <row r="227" spans="1:60" ht="13.8" thickBot="1" x14ac:dyDescent="0.3">
      <c r="A227" s="434" t="s">
        <v>3</v>
      </c>
      <c r="B227" s="538" t="s">
        <v>4</v>
      </c>
      <c r="C227" s="546"/>
      <c r="D227" s="547"/>
      <c r="E227" s="548"/>
      <c r="F227" s="548"/>
      <c r="G227" s="548"/>
      <c r="H227" s="548"/>
      <c r="I227" s="549"/>
      <c r="J227" s="433"/>
      <c r="K227" s="433"/>
      <c r="L227" s="433"/>
      <c r="M227" s="433"/>
      <c r="N227" s="433"/>
      <c r="O227" s="433"/>
      <c r="P227" s="433"/>
      <c r="Q227" s="433"/>
      <c r="R227" s="433"/>
      <c r="S227" s="433"/>
      <c r="T227" s="433"/>
      <c r="U227" s="433"/>
      <c r="V227" s="433"/>
      <c r="W227" s="433"/>
      <c r="X227" s="433"/>
      <c r="Y227" s="433"/>
      <c r="Z227" s="433"/>
      <c r="AA227" s="433"/>
      <c r="AB227" s="433"/>
      <c r="AC227" s="433"/>
      <c r="AD227" s="433"/>
      <c r="AE227" s="433"/>
      <c r="AF227" s="433"/>
      <c r="AG227" s="433"/>
      <c r="AH227" s="433"/>
      <c r="AI227" s="433"/>
      <c r="AJ227" s="433"/>
      <c r="AK227" s="433"/>
      <c r="AL227" s="433"/>
      <c r="AM227" s="433"/>
      <c r="AN227" s="433"/>
      <c r="AO227" s="433"/>
      <c r="AP227" s="433"/>
      <c r="AQ227" s="433"/>
      <c r="AR227" s="433"/>
      <c r="AS227" s="433"/>
      <c r="AT227" s="433"/>
      <c r="AU227" s="433"/>
      <c r="AV227" s="433"/>
      <c r="AW227" s="433"/>
      <c r="AX227" s="433"/>
      <c r="AY227" s="433"/>
      <c r="AZ227" s="433"/>
      <c r="BA227" s="433"/>
      <c r="BB227" s="433"/>
      <c r="BC227" s="433"/>
      <c r="BD227" s="433"/>
      <c r="BE227" s="433"/>
      <c r="BF227" s="433"/>
      <c r="BG227" s="433"/>
      <c r="BH227" s="433"/>
    </row>
    <row r="228" spans="1:60" ht="46.2" thickBot="1" x14ac:dyDescent="0.3">
      <c r="A228" s="539"/>
      <c r="B228" s="500" t="s">
        <v>387</v>
      </c>
      <c r="C228" s="430"/>
      <c r="D228" s="550"/>
      <c r="E228" s="551"/>
      <c r="F228" s="551"/>
      <c r="G228" s="551"/>
      <c r="H228" s="551"/>
      <c r="I228" s="552"/>
      <c r="J228" s="433"/>
      <c r="K228" s="433"/>
      <c r="L228" s="433"/>
      <c r="M228" s="433"/>
      <c r="N228" s="433"/>
      <c r="O228" s="433"/>
      <c r="P228" s="433"/>
      <c r="Q228" s="433"/>
      <c r="R228" s="433"/>
      <c r="S228" s="433"/>
      <c r="T228" s="433"/>
      <c r="U228" s="433"/>
      <c r="V228" s="433"/>
      <c r="W228" s="433"/>
      <c r="X228" s="433"/>
      <c r="Y228" s="433"/>
      <c r="Z228" s="433"/>
      <c r="AA228" s="433"/>
      <c r="AB228" s="433"/>
      <c r="AC228" s="433"/>
      <c r="AD228" s="433"/>
      <c r="AE228" s="433"/>
      <c r="AF228" s="433"/>
      <c r="AG228" s="433"/>
      <c r="AH228" s="433"/>
      <c r="AI228" s="433"/>
      <c r="AJ228" s="433"/>
      <c r="AK228" s="433"/>
      <c r="AL228" s="433"/>
      <c r="AM228" s="433"/>
      <c r="AN228" s="433"/>
      <c r="AO228" s="433"/>
      <c r="AP228" s="433"/>
      <c r="AQ228" s="433"/>
      <c r="AR228" s="433"/>
      <c r="AS228" s="433"/>
      <c r="AT228" s="433"/>
      <c r="AU228" s="433"/>
      <c r="AV228" s="433"/>
      <c r="AW228" s="433"/>
      <c r="AX228" s="433"/>
      <c r="AY228" s="433"/>
      <c r="AZ228" s="433"/>
      <c r="BA228" s="433"/>
      <c r="BB228" s="433"/>
      <c r="BC228" s="433"/>
      <c r="BD228" s="433"/>
      <c r="BE228" s="433"/>
      <c r="BF228" s="433"/>
      <c r="BG228" s="433"/>
      <c r="BH228" s="433"/>
    </row>
    <row r="229" spans="1:60" s="431" customFormat="1" x14ac:dyDescent="0.25">
      <c r="A229" s="677" t="s">
        <v>42</v>
      </c>
    </row>
    <row r="230" spans="1:60" s="431" customFormat="1" x14ac:dyDescent="0.25">
      <c r="A230" s="431" t="s">
        <v>46</v>
      </c>
      <c r="B230" s="678" t="s">
        <v>43</v>
      </c>
    </row>
    <row r="231" spans="1:60" s="431" customFormat="1" x14ac:dyDescent="0.25">
      <c r="A231" s="431" t="s">
        <v>47</v>
      </c>
      <c r="B231" s="678" t="s">
        <v>44</v>
      </c>
    </row>
    <row r="232" spans="1:60" s="431" customFormat="1" x14ac:dyDescent="0.25">
      <c r="A232" s="431" t="s">
        <v>254</v>
      </c>
    </row>
    <row r="233" spans="1:60" s="431" customFormat="1" x14ac:dyDescent="0.25"/>
    <row r="234" spans="1:60" s="431" customFormat="1" x14ac:dyDescent="0.25"/>
    <row r="235" spans="1:60" s="431" customFormat="1" x14ac:dyDescent="0.25"/>
    <row r="236" spans="1:60" s="431" customFormat="1" x14ac:dyDescent="0.25"/>
    <row r="237" spans="1:60" s="431" customFormat="1" x14ac:dyDescent="0.25"/>
    <row r="238" spans="1:60" s="431" customFormat="1" x14ac:dyDescent="0.25"/>
    <row r="239" spans="1:60" s="431" customFormat="1" x14ac:dyDescent="0.25"/>
    <row r="240" spans="1:60" s="431" customFormat="1" x14ac:dyDescent="0.25"/>
    <row r="241" s="431" customFormat="1" x14ac:dyDescent="0.25"/>
    <row r="242" s="431" customFormat="1" x14ac:dyDescent="0.25"/>
    <row r="243" s="431" customFormat="1" x14ac:dyDescent="0.25"/>
    <row r="244" s="431" customFormat="1" x14ac:dyDescent="0.25"/>
    <row r="245" s="431" customFormat="1" x14ac:dyDescent="0.25"/>
    <row r="246" s="431" customFormat="1" x14ac:dyDescent="0.25"/>
    <row r="247" s="431" customFormat="1" x14ac:dyDescent="0.25"/>
    <row r="248" s="431" customFormat="1" x14ac:dyDescent="0.25"/>
    <row r="249" s="431" customFormat="1" x14ac:dyDescent="0.25"/>
    <row r="250" s="431" customFormat="1" x14ac:dyDescent="0.25"/>
    <row r="251" s="431" customFormat="1" x14ac:dyDescent="0.25"/>
    <row r="252" s="431" customFormat="1" x14ac:dyDescent="0.25"/>
    <row r="253" s="431" customFormat="1" x14ac:dyDescent="0.25"/>
    <row r="254" s="431" customFormat="1" x14ac:dyDescent="0.25"/>
    <row r="255" s="431" customFormat="1" x14ac:dyDescent="0.25"/>
    <row r="256" s="431" customFormat="1" x14ac:dyDescent="0.25"/>
    <row r="257" s="431" customFormat="1" x14ac:dyDescent="0.25"/>
    <row r="258" s="431" customFormat="1" x14ac:dyDescent="0.25"/>
    <row r="259" s="431" customFormat="1" x14ac:dyDescent="0.25"/>
    <row r="260" s="431" customFormat="1" x14ac:dyDescent="0.25"/>
    <row r="261" s="431" customFormat="1" x14ac:dyDescent="0.25"/>
    <row r="262" s="431" customFormat="1" x14ac:dyDescent="0.25"/>
    <row r="263" s="431" customFormat="1" x14ac:dyDescent="0.25"/>
    <row r="264" s="431" customFormat="1" x14ac:dyDescent="0.25"/>
    <row r="265" s="431" customFormat="1" x14ac:dyDescent="0.25"/>
    <row r="266" s="431" customFormat="1" x14ac:dyDescent="0.25"/>
    <row r="267" s="431" customFormat="1" x14ac:dyDescent="0.25"/>
    <row r="268" s="431" customFormat="1" x14ac:dyDescent="0.25"/>
    <row r="269" s="431" customFormat="1" x14ac:dyDescent="0.25"/>
    <row r="270" s="431" customFormat="1" x14ac:dyDescent="0.25"/>
    <row r="271" s="431" customFormat="1" x14ac:dyDescent="0.25"/>
    <row r="272" s="431" customFormat="1" x14ac:dyDescent="0.25"/>
    <row r="273" s="431" customFormat="1" x14ac:dyDescent="0.25"/>
    <row r="274" s="431" customFormat="1" x14ac:dyDescent="0.25"/>
    <row r="275" s="431" customFormat="1" x14ac:dyDescent="0.25"/>
    <row r="276" s="431" customFormat="1" x14ac:dyDescent="0.25"/>
    <row r="277" s="431" customFormat="1" x14ac:dyDescent="0.25"/>
    <row r="278" s="431" customFormat="1" x14ac:dyDescent="0.25"/>
    <row r="279" s="431" customFormat="1" x14ac:dyDescent="0.25"/>
    <row r="280" s="431" customFormat="1" x14ac:dyDescent="0.25"/>
    <row r="281" s="431" customFormat="1" x14ac:dyDescent="0.25"/>
    <row r="282" s="431" customFormat="1" x14ac:dyDescent="0.25"/>
    <row r="283" s="431" customFormat="1" x14ac:dyDescent="0.25"/>
    <row r="284" s="431" customFormat="1" x14ac:dyDescent="0.25"/>
    <row r="285" s="431" customFormat="1" x14ac:dyDescent="0.25"/>
    <row r="286" s="431" customFormat="1" x14ac:dyDescent="0.25"/>
    <row r="287" s="431" customFormat="1" x14ac:dyDescent="0.25"/>
    <row r="288" s="431" customFormat="1" x14ac:dyDescent="0.25"/>
    <row r="289" s="431" customFormat="1" x14ac:dyDescent="0.25"/>
    <row r="290" s="431" customFormat="1" x14ac:dyDescent="0.25"/>
    <row r="291" s="431" customFormat="1" x14ac:dyDescent="0.25"/>
    <row r="292" s="431" customFormat="1" x14ac:dyDescent="0.25"/>
    <row r="293" s="431" customFormat="1" x14ac:dyDescent="0.25"/>
    <row r="294" s="431" customFormat="1" x14ac:dyDescent="0.25"/>
    <row r="295" s="431" customFormat="1" x14ac:dyDescent="0.25"/>
    <row r="296" s="431" customFormat="1" x14ac:dyDescent="0.25"/>
    <row r="297" s="431" customFormat="1" x14ac:dyDescent="0.25"/>
    <row r="298" s="431" customFormat="1" x14ac:dyDescent="0.25"/>
    <row r="299" s="431" customFormat="1" x14ac:dyDescent="0.25"/>
    <row r="300" s="431" customFormat="1" x14ac:dyDescent="0.25"/>
    <row r="301" s="431" customFormat="1" x14ac:dyDescent="0.25"/>
    <row r="302" s="431" customFormat="1" x14ac:dyDescent="0.25"/>
    <row r="303" s="431" customFormat="1" x14ac:dyDescent="0.25"/>
    <row r="304" s="431" customFormat="1" x14ac:dyDescent="0.25"/>
    <row r="305" s="431" customFormat="1" x14ac:dyDescent="0.25"/>
    <row r="306" s="431" customFormat="1" x14ac:dyDescent="0.25"/>
    <row r="307" s="431" customFormat="1" x14ac:dyDescent="0.25"/>
    <row r="308" s="431" customFormat="1" x14ac:dyDescent="0.25"/>
    <row r="309" s="431" customFormat="1" x14ac:dyDescent="0.25"/>
    <row r="310" s="431" customFormat="1" x14ac:dyDescent="0.25"/>
    <row r="311" s="431" customFormat="1" x14ac:dyDescent="0.25"/>
    <row r="312" s="431" customFormat="1" x14ac:dyDescent="0.25"/>
    <row r="313" s="431" customFormat="1" x14ac:dyDescent="0.25"/>
    <row r="314" s="431" customFormat="1" x14ac:dyDescent="0.25"/>
    <row r="315" s="431" customFormat="1" x14ac:dyDescent="0.25"/>
    <row r="316" s="431" customFormat="1" x14ac:dyDescent="0.25"/>
    <row r="317" s="431" customFormat="1" x14ac:dyDescent="0.25"/>
    <row r="318" s="431" customFormat="1" x14ac:dyDescent="0.25"/>
    <row r="319" s="431" customFormat="1" x14ac:dyDescent="0.25"/>
    <row r="320" s="431" customFormat="1" x14ac:dyDescent="0.25"/>
    <row r="321" s="431" customFormat="1" x14ac:dyDescent="0.25"/>
    <row r="322" s="431" customFormat="1" x14ac:dyDescent="0.25"/>
    <row r="323" s="431" customFormat="1" x14ac:dyDescent="0.25"/>
    <row r="324" s="431" customFormat="1" x14ac:dyDescent="0.25"/>
    <row r="325" s="431" customFormat="1" x14ac:dyDescent="0.25"/>
    <row r="326" s="431" customFormat="1" x14ac:dyDescent="0.25"/>
    <row r="327" s="431" customFormat="1" x14ac:dyDescent="0.25"/>
    <row r="328" s="431" customFormat="1" x14ac:dyDescent="0.25"/>
    <row r="329" s="431" customFormat="1" x14ac:dyDescent="0.25"/>
    <row r="330" s="431" customFormat="1" x14ac:dyDescent="0.25"/>
    <row r="331" s="431" customFormat="1" x14ac:dyDescent="0.25"/>
    <row r="332" s="431" customFormat="1" x14ac:dyDescent="0.25"/>
    <row r="333" s="431" customFormat="1" x14ac:dyDescent="0.25"/>
    <row r="334" s="431" customFormat="1" x14ac:dyDescent="0.25"/>
    <row r="335" s="431" customFormat="1" x14ac:dyDescent="0.25"/>
    <row r="336" s="431" customFormat="1" x14ac:dyDescent="0.25"/>
    <row r="337" s="431" customFormat="1" x14ac:dyDescent="0.25"/>
    <row r="338" s="431" customFormat="1" x14ac:dyDescent="0.25"/>
    <row r="339" s="431" customFormat="1" x14ac:dyDescent="0.25"/>
    <row r="340" s="431" customFormat="1" x14ac:dyDescent="0.25"/>
    <row r="341" s="431" customFormat="1" x14ac:dyDescent="0.25"/>
    <row r="342" s="431" customFormat="1" x14ac:dyDescent="0.25"/>
    <row r="343" s="431" customFormat="1" x14ac:dyDescent="0.25"/>
    <row r="344" s="431" customFormat="1" x14ac:dyDescent="0.25"/>
    <row r="345" s="431" customFormat="1" x14ac:dyDescent="0.25"/>
    <row r="346" s="431" customFormat="1" x14ac:dyDescent="0.25"/>
    <row r="347" s="431" customFormat="1" x14ac:dyDescent="0.25"/>
    <row r="348" s="431" customFormat="1" x14ac:dyDescent="0.25"/>
    <row r="349" s="431" customFormat="1" x14ac:dyDescent="0.25"/>
    <row r="350" s="431" customFormat="1" x14ac:dyDescent="0.25"/>
    <row r="351" s="431" customFormat="1" x14ac:dyDescent="0.25"/>
    <row r="352" s="431" customFormat="1" x14ac:dyDescent="0.25"/>
    <row r="353" s="431" customFormat="1" x14ac:dyDescent="0.25"/>
    <row r="354" s="431" customFormat="1" x14ac:dyDescent="0.25"/>
    <row r="355" s="431" customFormat="1" x14ac:dyDescent="0.25"/>
    <row r="356" s="431" customFormat="1" x14ac:dyDescent="0.25"/>
    <row r="357" s="431" customFormat="1" x14ac:dyDescent="0.25"/>
    <row r="358" s="431" customFormat="1" x14ac:dyDescent="0.25"/>
    <row r="359" s="431" customFormat="1" x14ac:dyDescent="0.25"/>
    <row r="360" s="431" customFormat="1" x14ac:dyDescent="0.25"/>
    <row r="361" s="431" customFormat="1" x14ac:dyDescent="0.25"/>
    <row r="362" s="431" customFormat="1" x14ac:dyDescent="0.25"/>
    <row r="363" s="431" customFormat="1" x14ac:dyDescent="0.25"/>
    <row r="364" s="431" customFormat="1" x14ac:dyDescent="0.25"/>
    <row r="365" s="431" customFormat="1" x14ac:dyDescent="0.25"/>
    <row r="366" s="431" customFormat="1" x14ac:dyDescent="0.25"/>
    <row r="367" s="431" customFormat="1" x14ac:dyDescent="0.25"/>
    <row r="368" s="431" customFormat="1" x14ac:dyDescent="0.25"/>
    <row r="369" s="431" customFormat="1" x14ac:dyDescent="0.25"/>
    <row r="370" s="431" customFormat="1" x14ac:dyDescent="0.25"/>
    <row r="371" s="431" customFormat="1" x14ac:dyDescent="0.25"/>
    <row r="372" s="431" customFormat="1" x14ac:dyDescent="0.25"/>
    <row r="373" s="431" customFormat="1" x14ac:dyDescent="0.25"/>
    <row r="374" s="431" customFormat="1" x14ac:dyDescent="0.25"/>
    <row r="375" s="431" customFormat="1" x14ac:dyDescent="0.25"/>
    <row r="376" s="431" customFormat="1" x14ac:dyDescent="0.25"/>
    <row r="377" s="431" customFormat="1" x14ac:dyDescent="0.25"/>
    <row r="378" s="431" customFormat="1" x14ac:dyDescent="0.25"/>
    <row r="379" s="431" customFormat="1" x14ac:dyDescent="0.25"/>
    <row r="380" s="431" customFormat="1" x14ac:dyDescent="0.25"/>
    <row r="381" s="431" customFormat="1" x14ac:dyDescent="0.25"/>
    <row r="382" s="431" customFormat="1" x14ac:dyDescent="0.25"/>
    <row r="383" s="431" customFormat="1" x14ac:dyDescent="0.25"/>
    <row r="384" s="431" customFormat="1" x14ac:dyDescent="0.25"/>
    <row r="385" s="431" customFormat="1" x14ac:dyDescent="0.25"/>
    <row r="386" s="431" customFormat="1" x14ac:dyDescent="0.25"/>
    <row r="387" s="431" customFormat="1" x14ac:dyDescent="0.25"/>
    <row r="388" s="431" customFormat="1" x14ac:dyDescent="0.25"/>
    <row r="389" s="431" customFormat="1" x14ac:dyDescent="0.25"/>
    <row r="390" s="431" customFormat="1" x14ac:dyDescent="0.25"/>
    <row r="391" s="431" customFormat="1" x14ac:dyDescent="0.25"/>
    <row r="392" s="431" customFormat="1" x14ac:dyDescent="0.25"/>
    <row r="393" s="431" customFormat="1" x14ac:dyDescent="0.25"/>
    <row r="394" s="431" customFormat="1" x14ac:dyDescent="0.25"/>
    <row r="395" s="431" customFormat="1" x14ac:dyDescent="0.25"/>
    <row r="396" s="431" customFormat="1" x14ac:dyDescent="0.25"/>
    <row r="397" s="431" customFormat="1" x14ac:dyDescent="0.25"/>
    <row r="398" s="431" customFormat="1" x14ac:dyDescent="0.25"/>
    <row r="399" s="431" customFormat="1" x14ac:dyDescent="0.25"/>
    <row r="400" s="431" customFormat="1" x14ac:dyDescent="0.25"/>
    <row r="401" s="431" customFormat="1" x14ac:dyDescent="0.25"/>
    <row r="402" s="431" customFormat="1" x14ac:dyDescent="0.25"/>
    <row r="403" s="431" customFormat="1" x14ac:dyDescent="0.25"/>
    <row r="404" s="431" customFormat="1" x14ac:dyDescent="0.25"/>
    <row r="405" s="431" customFormat="1" x14ac:dyDescent="0.25"/>
    <row r="406" s="431" customFormat="1" x14ac:dyDescent="0.25"/>
    <row r="407" s="431" customFormat="1" x14ac:dyDescent="0.25"/>
    <row r="408" s="431" customFormat="1" x14ac:dyDescent="0.25"/>
    <row r="409" s="431" customFormat="1" x14ac:dyDescent="0.25"/>
    <row r="410" s="431" customFormat="1" x14ac:dyDescent="0.25"/>
    <row r="411" s="431" customFormat="1" x14ac:dyDescent="0.25"/>
    <row r="412" s="431" customFormat="1" x14ac:dyDescent="0.25"/>
    <row r="413" s="431" customFormat="1" x14ac:dyDescent="0.25"/>
    <row r="414" s="431" customFormat="1" x14ac:dyDescent="0.25"/>
    <row r="415" s="431" customFormat="1" x14ac:dyDescent="0.25"/>
    <row r="416" s="431" customFormat="1" x14ac:dyDescent="0.25"/>
    <row r="417" s="431" customFormat="1" x14ac:dyDescent="0.25"/>
    <row r="418" s="431" customFormat="1" x14ac:dyDescent="0.25"/>
    <row r="419" s="431" customFormat="1" x14ac:dyDescent="0.25"/>
    <row r="420" s="431" customFormat="1" x14ac:dyDescent="0.25"/>
    <row r="421" s="431" customFormat="1" x14ac:dyDescent="0.25"/>
    <row r="422" s="431" customFormat="1" x14ac:dyDescent="0.25"/>
    <row r="423" s="431" customFormat="1" x14ac:dyDescent="0.25"/>
    <row r="424" s="431" customFormat="1" x14ac:dyDescent="0.25"/>
    <row r="425" s="431" customFormat="1" x14ac:dyDescent="0.25"/>
    <row r="426" s="431" customFormat="1" x14ac:dyDescent="0.25"/>
    <row r="427" s="431" customFormat="1" x14ac:dyDescent="0.25"/>
    <row r="428" s="431" customFormat="1" x14ac:dyDescent="0.25"/>
    <row r="429" s="431" customFormat="1" x14ac:dyDescent="0.25"/>
    <row r="430" s="431" customFormat="1" x14ac:dyDescent="0.25"/>
    <row r="431" s="431" customFormat="1" x14ac:dyDescent="0.25"/>
    <row r="432" s="431" customFormat="1" x14ac:dyDescent="0.25"/>
    <row r="433" s="431" customFormat="1" x14ac:dyDescent="0.25"/>
    <row r="434" s="431" customFormat="1" x14ac:dyDescent="0.25"/>
    <row r="435" s="431" customFormat="1" x14ac:dyDescent="0.25"/>
    <row r="436" s="431" customFormat="1" x14ac:dyDescent="0.25"/>
    <row r="437" s="431" customFormat="1" x14ac:dyDescent="0.25"/>
    <row r="438" s="431" customFormat="1" x14ac:dyDescent="0.25"/>
    <row r="439" s="431" customFormat="1" x14ac:dyDescent="0.25"/>
    <row r="440" s="431" customFormat="1" x14ac:dyDescent="0.25"/>
    <row r="441" s="431" customFormat="1" x14ac:dyDescent="0.25"/>
    <row r="442" s="431" customFormat="1" x14ac:dyDescent="0.25"/>
    <row r="443" s="431" customFormat="1" x14ac:dyDescent="0.25"/>
    <row r="444" s="431" customFormat="1" x14ac:dyDescent="0.25"/>
    <row r="445" s="431" customFormat="1" x14ac:dyDescent="0.25"/>
    <row r="446" s="431" customFormat="1" x14ac:dyDescent="0.25"/>
    <row r="447" s="431" customFormat="1" x14ac:dyDescent="0.25"/>
    <row r="448" s="431" customFormat="1" x14ac:dyDescent="0.25"/>
    <row r="449" s="431" customFormat="1" x14ac:dyDescent="0.25"/>
    <row r="450" s="431" customFormat="1" x14ac:dyDescent="0.25"/>
    <row r="451" s="431" customFormat="1" x14ac:dyDescent="0.25"/>
    <row r="452" s="431" customFormat="1" x14ac:dyDescent="0.25"/>
    <row r="453" s="431" customFormat="1" x14ac:dyDescent="0.25"/>
    <row r="454" s="431" customFormat="1" x14ac:dyDescent="0.25"/>
    <row r="455" s="431" customFormat="1" x14ac:dyDescent="0.25"/>
    <row r="456" s="431" customFormat="1" x14ac:dyDescent="0.25"/>
    <row r="457" s="431" customFormat="1" x14ac:dyDescent="0.25"/>
    <row r="458" s="431" customFormat="1" x14ac:dyDescent="0.25"/>
    <row r="459" s="431" customFormat="1" x14ac:dyDescent="0.25"/>
    <row r="460" s="431" customFormat="1" x14ac:dyDescent="0.25"/>
    <row r="461" s="431" customFormat="1" x14ac:dyDescent="0.25"/>
    <row r="462" s="431" customFormat="1" x14ac:dyDescent="0.25"/>
    <row r="463" s="431" customFormat="1" x14ac:dyDescent="0.25"/>
    <row r="464" s="431" customFormat="1" x14ac:dyDescent="0.25"/>
    <row r="465" s="431" customFormat="1" x14ac:dyDescent="0.25"/>
    <row r="466" s="431" customFormat="1" x14ac:dyDescent="0.25"/>
    <row r="467" s="431" customFormat="1" x14ac:dyDescent="0.25"/>
    <row r="468" s="431" customFormat="1" x14ac:dyDescent="0.25"/>
    <row r="469" s="431" customFormat="1" x14ac:dyDescent="0.25"/>
    <row r="470" s="431" customFormat="1" x14ac:dyDescent="0.25"/>
    <row r="471" s="431" customFormat="1" x14ac:dyDescent="0.25"/>
    <row r="472" s="431" customFormat="1" x14ac:dyDescent="0.25"/>
    <row r="473" s="431" customFormat="1" x14ac:dyDescent="0.25"/>
    <row r="474" s="431" customFormat="1" x14ac:dyDescent="0.25"/>
    <row r="475" s="431" customFormat="1" x14ac:dyDescent="0.25"/>
    <row r="476" s="431" customFormat="1" x14ac:dyDescent="0.25"/>
    <row r="477" s="431" customFormat="1" x14ac:dyDescent="0.25"/>
    <row r="478" s="431" customFormat="1" x14ac:dyDescent="0.25"/>
    <row r="479" s="431" customFormat="1" x14ac:dyDescent="0.25"/>
    <row r="480" s="431" customFormat="1" x14ac:dyDescent="0.25"/>
    <row r="481" s="431" customFormat="1" x14ac:dyDescent="0.25"/>
    <row r="482" s="431" customFormat="1" x14ac:dyDescent="0.25"/>
    <row r="483" s="431" customFormat="1" x14ac:dyDescent="0.25"/>
    <row r="484" s="431" customFormat="1" x14ac:dyDescent="0.25"/>
    <row r="485" s="431" customFormat="1" x14ac:dyDescent="0.25"/>
    <row r="486" s="431" customFormat="1" x14ac:dyDescent="0.25"/>
    <row r="487" s="431" customFormat="1" x14ac:dyDescent="0.25"/>
    <row r="488" s="431" customFormat="1" x14ac:dyDescent="0.25"/>
    <row r="489" s="431" customFormat="1" x14ac:dyDescent="0.25"/>
    <row r="490" s="431" customFormat="1" x14ac:dyDescent="0.25"/>
    <row r="491" s="431" customFormat="1" x14ac:dyDescent="0.25"/>
    <row r="492" s="431" customFormat="1" x14ac:dyDescent="0.25"/>
    <row r="493" s="431" customFormat="1" x14ac:dyDescent="0.25"/>
    <row r="494" s="431" customFormat="1" x14ac:dyDescent="0.25"/>
    <row r="495" s="431" customFormat="1" x14ac:dyDescent="0.25"/>
    <row r="496" s="431" customFormat="1" x14ac:dyDescent="0.25"/>
    <row r="497" s="431" customFormat="1" x14ac:dyDescent="0.25"/>
    <row r="498" s="431" customFormat="1" x14ac:dyDescent="0.25"/>
    <row r="499" s="431" customFormat="1" x14ac:dyDescent="0.25"/>
    <row r="500" s="431" customFormat="1" x14ac:dyDescent="0.25"/>
    <row r="501" s="431" customFormat="1" x14ac:dyDescent="0.25"/>
    <row r="502" s="431" customFormat="1" x14ac:dyDescent="0.25"/>
    <row r="503" s="431" customFormat="1" x14ac:dyDescent="0.25"/>
    <row r="504" s="431" customFormat="1" x14ac:dyDescent="0.25"/>
    <row r="505" s="431" customFormat="1" x14ac:dyDescent="0.25"/>
    <row r="506" s="431" customFormat="1" x14ac:dyDescent="0.25"/>
    <row r="507" s="431" customFormat="1" x14ac:dyDescent="0.25"/>
    <row r="508" s="431" customFormat="1" x14ac:dyDescent="0.25"/>
    <row r="509" s="431" customFormat="1" x14ac:dyDescent="0.25"/>
    <row r="510" s="431" customFormat="1" x14ac:dyDescent="0.25"/>
    <row r="511" s="431" customFormat="1" x14ac:dyDescent="0.25"/>
    <row r="512" s="431" customFormat="1" x14ac:dyDescent="0.25"/>
    <row r="513" s="431" customFormat="1" x14ac:dyDescent="0.25"/>
    <row r="514" s="431" customFormat="1" x14ac:dyDescent="0.25"/>
    <row r="515" s="431" customFormat="1" x14ac:dyDescent="0.25"/>
    <row r="516" s="431" customFormat="1" x14ac:dyDescent="0.25"/>
    <row r="517" s="431" customFormat="1" x14ac:dyDescent="0.25"/>
    <row r="518" s="431" customFormat="1" x14ac:dyDescent="0.25"/>
    <row r="519" s="431" customFormat="1" x14ac:dyDescent="0.25"/>
    <row r="520" s="431" customFormat="1" x14ac:dyDescent="0.25"/>
    <row r="521" s="431" customFormat="1" x14ac:dyDescent="0.25"/>
    <row r="522" s="431" customFormat="1" x14ac:dyDescent="0.25"/>
    <row r="523" s="431" customFormat="1" x14ac:dyDescent="0.25"/>
    <row r="524" s="431" customFormat="1" x14ac:dyDescent="0.25"/>
    <row r="525" s="431" customFormat="1" x14ac:dyDescent="0.25"/>
    <row r="526" s="431" customFormat="1" x14ac:dyDescent="0.25"/>
    <row r="527" s="431" customFormat="1" x14ac:dyDescent="0.25"/>
    <row r="528" s="431" customFormat="1" x14ac:dyDescent="0.25"/>
    <row r="529" s="431" customFormat="1" x14ac:dyDescent="0.25"/>
    <row r="530" s="431" customFormat="1" x14ac:dyDescent="0.25"/>
    <row r="531" s="431" customFormat="1" x14ac:dyDescent="0.25"/>
    <row r="532" s="431" customFormat="1" x14ac:dyDescent="0.25"/>
    <row r="533" s="431" customFormat="1" x14ac:dyDescent="0.25"/>
    <row r="534" s="431" customFormat="1" x14ac:dyDescent="0.25"/>
    <row r="535" s="431" customFormat="1" x14ac:dyDescent="0.25"/>
    <row r="536" s="431" customFormat="1" x14ac:dyDescent="0.25"/>
    <row r="537" s="431" customFormat="1" x14ac:dyDescent="0.25"/>
    <row r="538" s="431" customFormat="1" x14ac:dyDescent="0.25"/>
    <row r="539" s="431" customFormat="1" x14ac:dyDescent="0.25"/>
    <row r="540" s="431" customFormat="1" x14ac:dyDescent="0.25"/>
    <row r="541" s="431" customFormat="1" x14ac:dyDescent="0.25"/>
    <row r="542" s="431" customFormat="1" x14ac:dyDescent="0.25"/>
    <row r="543" s="431" customFormat="1" x14ac:dyDescent="0.25"/>
    <row r="544" s="431" customFormat="1" x14ac:dyDescent="0.25"/>
    <row r="545" s="431" customFormat="1" x14ac:dyDescent="0.25"/>
    <row r="546" s="431" customFormat="1" x14ac:dyDescent="0.25"/>
    <row r="547" s="431" customFormat="1" x14ac:dyDescent="0.25"/>
    <row r="548" s="431" customFormat="1" x14ac:dyDescent="0.25"/>
    <row r="549" s="431" customFormat="1" x14ac:dyDescent="0.25"/>
    <row r="550" s="431" customFormat="1" x14ac:dyDescent="0.25"/>
    <row r="551" s="431" customFormat="1" x14ac:dyDescent="0.25"/>
    <row r="552" s="431" customFormat="1" x14ac:dyDescent="0.25"/>
    <row r="553" s="431" customFormat="1" x14ac:dyDescent="0.25"/>
    <row r="554" s="431" customFormat="1" x14ac:dyDescent="0.25"/>
    <row r="555" s="431" customFormat="1" x14ac:dyDescent="0.25"/>
    <row r="556" s="431" customFormat="1" x14ac:dyDescent="0.25"/>
    <row r="557" s="431" customFormat="1" x14ac:dyDescent="0.25"/>
    <row r="558" s="431" customFormat="1" x14ac:dyDescent="0.25"/>
    <row r="559" s="431" customFormat="1" x14ac:dyDescent="0.25"/>
    <row r="560" s="431" customFormat="1" x14ac:dyDescent="0.25"/>
    <row r="561" s="431" customFormat="1" x14ac:dyDescent="0.25"/>
    <row r="562" s="431" customFormat="1" x14ac:dyDescent="0.25"/>
    <row r="563" s="431" customFormat="1" x14ac:dyDescent="0.25"/>
    <row r="564" s="431" customFormat="1" x14ac:dyDescent="0.25"/>
    <row r="565" s="431" customFormat="1" x14ac:dyDescent="0.25"/>
    <row r="566" s="431" customFormat="1" x14ac:dyDescent="0.25"/>
    <row r="567" s="431" customFormat="1" x14ac:dyDescent="0.25"/>
    <row r="568" s="431" customFormat="1" x14ac:dyDescent="0.25"/>
    <row r="569" s="431" customFormat="1" x14ac:dyDescent="0.25"/>
    <row r="570" s="431" customFormat="1" x14ac:dyDescent="0.25"/>
    <row r="571" s="431" customFormat="1" x14ac:dyDescent="0.25"/>
    <row r="572" s="431" customFormat="1" x14ac:dyDescent="0.25"/>
    <row r="573" s="431" customFormat="1" x14ac:dyDescent="0.25"/>
    <row r="574" s="431" customFormat="1" x14ac:dyDescent="0.25"/>
    <row r="575" s="431" customFormat="1" x14ac:dyDescent="0.25"/>
    <row r="576" s="431" customFormat="1" x14ac:dyDescent="0.25"/>
    <row r="577" s="431" customFormat="1" x14ac:dyDescent="0.25"/>
    <row r="578" s="431" customFormat="1" x14ac:dyDescent="0.25"/>
    <row r="579" s="431" customFormat="1" x14ac:dyDescent="0.25"/>
    <row r="580" s="431" customFormat="1" x14ac:dyDescent="0.25"/>
    <row r="581" s="431" customFormat="1" x14ac:dyDescent="0.25"/>
    <row r="582" s="431" customFormat="1" x14ac:dyDescent="0.25"/>
    <row r="583" s="431" customFormat="1" x14ac:dyDescent="0.25"/>
    <row r="584" s="431" customFormat="1" x14ac:dyDescent="0.25"/>
    <row r="585" s="431" customFormat="1" x14ac:dyDescent="0.25"/>
    <row r="586" s="431" customFormat="1" x14ac:dyDescent="0.25"/>
    <row r="587" s="431" customFormat="1" x14ac:dyDescent="0.25"/>
    <row r="588" s="431" customFormat="1" x14ac:dyDescent="0.25"/>
    <row r="589" s="431" customFormat="1" x14ac:dyDescent="0.25"/>
    <row r="590" s="431" customFormat="1" x14ac:dyDescent="0.25"/>
    <row r="591" s="431" customFormat="1" x14ac:dyDescent="0.25"/>
    <row r="592" s="431" customFormat="1" x14ac:dyDescent="0.25"/>
    <row r="593" s="431" customFormat="1" x14ac:dyDescent="0.25"/>
    <row r="594" s="431" customFormat="1" x14ac:dyDescent="0.25"/>
    <row r="595" s="431" customFormat="1" x14ac:dyDescent="0.25"/>
    <row r="596" s="431" customFormat="1" x14ac:dyDescent="0.25"/>
    <row r="597" s="431" customFormat="1" x14ac:dyDescent="0.25"/>
    <row r="598" s="431" customFormat="1" x14ac:dyDescent="0.25"/>
    <row r="599" s="431" customFormat="1" x14ac:dyDescent="0.25"/>
    <row r="600" s="431" customFormat="1" x14ac:dyDescent="0.25"/>
    <row r="601" s="431" customFormat="1" x14ac:dyDescent="0.25"/>
    <row r="602" s="431" customFormat="1" x14ac:dyDescent="0.25"/>
    <row r="603" s="431" customFormat="1" x14ac:dyDescent="0.25"/>
    <row r="604" s="431" customFormat="1" x14ac:dyDescent="0.25"/>
    <row r="605" s="431" customFormat="1" x14ac:dyDescent="0.25"/>
    <row r="606" s="431" customFormat="1" x14ac:dyDescent="0.25"/>
    <row r="607" s="431" customFormat="1" x14ac:dyDescent="0.25"/>
    <row r="608" s="431" customFormat="1" x14ac:dyDescent="0.25"/>
    <row r="609" s="431" customFormat="1" x14ac:dyDescent="0.25"/>
    <row r="610" s="431" customFormat="1" x14ac:dyDescent="0.25"/>
    <row r="611" s="431" customFormat="1" x14ac:dyDescent="0.25"/>
    <row r="612" s="431" customFormat="1" x14ac:dyDescent="0.25"/>
    <row r="613" s="431" customFormat="1" x14ac:dyDescent="0.25"/>
    <row r="614" s="431" customFormat="1" x14ac:dyDescent="0.25"/>
    <row r="615" s="431" customFormat="1" x14ac:dyDescent="0.25"/>
    <row r="616" s="431" customFormat="1" x14ac:dyDescent="0.25"/>
    <row r="617" s="431" customFormat="1" x14ac:dyDescent="0.25"/>
    <row r="618" s="431" customFormat="1" x14ac:dyDescent="0.25"/>
    <row r="619" s="431" customFormat="1" x14ac:dyDescent="0.25"/>
    <row r="620" s="431" customFormat="1" x14ac:dyDescent="0.25"/>
    <row r="621" s="431" customFormat="1" x14ac:dyDescent="0.25"/>
    <row r="622" s="431" customFormat="1" x14ac:dyDescent="0.25"/>
    <row r="623" s="431" customFormat="1" x14ac:dyDescent="0.25"/>
    <row r="624" s="431" customFormat="1" x14ac:dyDescent="0.25"/>
    <row r="625" s="431" customFormat="1" x14ac:dyDescent="0.25"/>
    <row r="626" s="431" customFormat="1" x14ac:dyDescent="0.25"/>
    <row r="627" s="431" customFormat="1" x14ac:dyDescent="0.25"/>
    <row r="628" s="431" customFormat="1" x14ac:dyDescent="0.25"/>
    <row r="629" s="431" customFormat="1" x14ac:dyDescent="0.25"/>
    <row r="630" s="431" customFormat="1" x14ac:dyDescent="0.25"/>
    <row r="631" s="431" customFormat="1" x14ac:dyDescent="0.25"/>
    <row r="632" s="431" customFormat="1" x14ac:dyDescent="0.25"/>
    <row r="633" s="431" customFormat="1" x14ac:dyDescent="0.25"/>
    <row r="634" s="431" customFormat="1" x14ac:dyDescent="0.25"/>
    <row r="635" s="431" customFormat="1" x14ac:dyDescent="0.25"/>
    <row r="636" s="431" customFormat="1" x14ac:dyDescent="0.25"/>
    <row r="637" s="431" customFormat="1" x14ac:dyDescent="0.25"/>
    <row r="638" s="431" customFormat="1" x14ac:dyDescent="0.25"/>
    <row r="639" s="431" customFormat="1" x14ac:dyDescent="0.25"/>
    <row r="640" s="431" customFormat="1" x14ac:dyDescent="0.25"/>
    <row r="641" s="431" customFormat="1" x14ac:dyDescent="0.25"/>
    <row r="642" s="431" customFormat="1" x14ac:dyDescent="0.25"/>
    <row r="643" s="431" customFormat="1" x14ac:dyDescent="0.25"/>
    <row r="644" s="431" customFormat="1" x14ac:dyDescent="0.25"/>
    <row r="645" s="431" customFormat="1" x14ac:dyDescent="0.25"/>
    <row r="646" s="431" customFormat="1" x14ac:dyDescent="0.25"/>
    <row r="647" s="431" customFormat="1" x14ac:dyDescent="0.25"/>
    <row r="648" s="431" customFormat="1" x14ac:dyDescent="0.25"/>
    <row r="649" s="431" customFormat="1" x14ac:dyDescent="0.25"/>
    <row r="650" s="431" customFormat="1" x14ac:dyDescent="0.25"/>
    <row r="651" s="431" customFormat="1" x14ac:dyDescent="0.25"/>
    <row r="652" s="431" customFormat="1" x14ac:dyDescent="0.25"/>
    <row r="653" s="431" customFormat="1" x14ac:dyDescent="0.25"/>
    <row r="654" s="431" customFormat="1" x14ac:dyDescent="0.25"/>
    <row r="655" s="431" customFormat="1" x14ac:dyDescent="0.25"/>
    <row r="656" s="431" customFormat="1" x14ac:dyDescent="0.25"/>
    <row r="657" s="431" customFormat="1" x14ac:dyDescent="0.25"/>
    <row r="658" s="431" customFormat="1" x14ac:dyDescent="0.25"/>
    <row r="659" s="431" customFormat="1" x14ac:dyDescent="0.25"/>
    <row r="660" s="431" customFormat="1" x14ac:dyDescent="0.25"/>
    <row r="661" s="431" customFormat="1" x14ac:dyDescent="0.25"/>
    <row r="662" s="431" customFormat="1" x14ac:dyDescent="0.25"/>
    <row r="663" s="431" customFormat="1" x14ac:dyDescent="0.25"/>
    <row r="664" s="431" customFormat="1" x14ac:dyDescent="0.25"/>
    <row r="665" s="431" customFormat="1" x14ac:dyDescent="0.25"/>
    <row r="666" s="431" customFormat="1" x14ac:dyDescent="0.25"/>
    <row r="667" s="431" customFormat="1" x14ac:dyDescent="0.25"/>
    <row r="668" s="431" customFormat="1" x14ac:dyDescent="0.25"/>
    <row r="669" s="431" customFormat="1" x14ac:dyDescent="0.25"/>
    <row r="670" s="431" customFormat="1" x14ac:dyDescent="0.25"/>
    <row r="671" s="431" customFormat="1" x14ac:dyDescent="0.25"/>
    <row r="672" s="431" customFormat="1" x14ac:dyDescent="0.25"/>
  </sheetData>
  <mergeCells count="149">
    <mergeCell ref="D218:H218"/>
    <mergeCell ref="D219:H219"/>
    <mergeCell ref="A221:A224"/>
    <mergeCell ref="B221:B224"/>
    <mergeCell ref="D223:H223"/>
    <mergeCell ref="D224:H224"/>
    <mergeCell ref="G200:H200"/>
    <mergeCell ref="A206:A219"/>
    <mergeCell ref="B206:B209"/>
    <mergeCell ref="A181:A184"/>
    <mergeCell ref="B181:B184"/>
    <mergeCell ref="D183:H183"/>
    <mergeCell ref="D184:H184"/>
    <mergeCell ref="G185:H185"/>
    <mergeCell ref="G160:H160"/>
    <mergeCell ref="A166:A179"/>
    <mergeCell ref="B166:B169"/>
    <mergeCell ref="I206:I222"/>
    <mergeCell ref="D208:H208"/>
    <mergeCell ref="D209:H209"/>
    <mergeCell ref="B211:B214"/>
    <mergeCell ref="D213:H213"/>
    <mergeCell ref="D214:H214"/>
    <mergeCell ref="B216:B219"/>
    <mergeCell ref="A191:A194"/>
    <mergeCell ref="B191:B194"/>
    <mergeCell ref="I191:I197"/>
    <mergeCell ref="D193:H193"/>
    <mergeCell ref="D194:H194"/>
    <mergeCell ref="A196:A199"/>
    <mergeCell ref="B196:B199"/>
    <mergeCell ref="D198:H198"/>
    <mergeCell ref="D199:H199"/>
    <mergeCell ref="I166:I182"/>
    <mergeCell ref="D168:H168"/>
    <mergeCell ref="D169:H169"/>
    <mergeCell ref="B171:B174"/>
    <mergeCell ref="D173:H173"/>
    <mergeCell ref="D174:H174"/>
    <mergeCell ref="B176:B179"/>
    <mergeCell ref="B151:B154"/>
    <mergeCell ref="I151:I154"/>
    <mergeCell ref="D153:H153"/>
    <mergeCell ref="D154:H154"/>
    <mergeCell ref="D179:H179"/>
    <mergeCell ref="D119:H119"/>
    <mergeCell ref="A156:A159"/>
    <mergeCell ref="B156:B158"/>
    <mergeCell ref="I156:I159"/>
    <mergeCell ref="D158:H158"/>
    <mergeCell ref="D159:H159"/>
    <mergeCell ref="D138:H138"/>
    <mergeCell ref="D139:H139"/>
    <mergeCell ref="B141:B144"/>
    <mergeCell ref="D143:H143"/>
    <mergeCell ref="D144:H144"/>
    <mergeCell ref="B146:B149"/>
    <mergeCell ref="D148:H148"/>
    <mergeCell ref="D149:H149"/>
    <mergeCell ref="G120:H120"/>
    <mergeCell ref="A126:A154"/>
    <mergeCell ref="B126:B129"/>
    <mergeCell ref="I126:I144"/>
    <mergeCell ref="D128:H128"/>
    <mergeCell ref="D129:H129"/>
    <mergeCell ref="B131:B134"/>
    <mergeCell ref="D133:H133"/>
    <mergeCell ref="D134:H134"/>
    <mergeCell ref="B136:B139"/>
    <mergeCell ref="B86:B89"/>
    <mergeCell ref="D88:H88"/>
    <mergeCell ref="D89:H89"/>
    <mergeCell ref="A91:A94"/>
    <mergeCell ref="B91:B94"/>
    <mergeCell ref="I91:I92"/>
    <mergeCell ref="D93:H93"/>
    <mergeCell ref="D94:H94"/>
    <mergeCell ref="D109:H109"/>
    <mergeCell ref="A95:A96"/>
    <mergeCell ref="G95:H95"/>
    <mergeCell ref="A97:A98"/>
    <mergeCell ref="A101:A114"/>
    <mergeCell ref="B101:B104"/>
    <mergeCell ref="I101:I117"/>
    <mergeCell ref="D103:H103"/>
    <mergeCell ref="D104:H104"/>
    <mergeCell ref="B106:B109"/>
    <mergeCell ref="D108:H108"/>
    <mergeCell ref="B111:B114"/>
    <mergeCell ref="D113:H113"/>
    <mergeCell ref="D114:H114"/>
    <mergeCell ref="A116:A119"/>
    <mergeCell ref="B116:B119"/>
    <mergeCell ref="D74:H74"/>
    <mergeCell ref="B76:B78"/>
    <mergeCell ref="D78:H78"/>
    <mergeCell ref="D79:H79"/>
    <mergeCell ref="B81:B84"/>
    <mergeCell ref="I81:I84"/>
    <mergeCell ref="D83:H83"/>
    <mergeCell ref="D84:H84"/>
    <mergeCell ref="B56:B59"/>
    <mergeCell ref="D58:H58"/>
    <mergeCell ref="D59:H59"/>
    <mergeCell ref="G60:H60"/>
    <mergeCell ref="B66:B69"/>
    <mergeCell ref="I66:I78"/>
    <mergeCell ref="D68:H68"/>
    <mergeCell ref="D69:H69"/>
    <mergeCell ref="B71:B74"/>
    <mergeCell ref="D73:H73"/>
    <mergeCell ref="B46:B49"/>
    <mergeCell ref="D48:H48"/>
    <mergeCell ref="D49:H49"/>
    <mergeCell ref="B51:B54"/>
    <mergeCell ref="D53:H53"/>
    <mergeCell ref="D54:H54"/>
    <mergeCell ref="A31:A59"/>
    <mergeCell ref="B31:B34"/>
    <mergeCell ref="I31:I59"/>
    <mergeCell ref="D33:H33"/>
    <mergeCell ref="D34:H34"/>
    <mergeCell ref="B36:B39"/>
    <mergeCell ref="D38:H38"/>
    <mergeCell ref="B41:B44"/>
    <mergeCell ref="D43:H43"/>
    <mergeCell ref="D44:H44"/>
    <mergeCell ref="B2:I2"/>
    <mergeCell ref="A4:A28"/>
    <mergeCell ref="B4:B7"/>
    <mergeCell ref="D6:H6"/>
    <mergeCell ref="D7:H7"/>
    <mergeCell ref="B9:B13"/>
    <mergeCell ref="D9:D10"/>
    <mergeCell ref="E9:E10"/>
    <mergeCell ref="F9:F10"/>
    <mergeCell ref="G9:G10"/>
    <mergeCell ref="B20:B23"/>
    <mergeCell ref="D22:H22"/>
    <mergeCell ref="D23:H23"/>
    <mergeCell ref="B25:B28"/>
    <mergeCell ref="D27:H27"/>
    <mergeCell ref="D28:H28"/>
    <mergeCell ref="H9:H10"/>
    <mergeCell ref="D12:H12"/>
    <mergeCell ref="D13:H13"/>
    <mergeCell ref="B15:B18"/>
    <mergeCell ref="D17:H17"/>
    <mergeCell ref="D18:H18"/>
  </mergeCells>
  <pageMargins left="0.7" right="0.7" top="0.75" bottom="0.75" header="0.3" footer="0.3"/>
  <pageSetup paperSize="9" orientation="portrait" r:id="rId1"/>
  <legacyDrawing r:id="rId2"/>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