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5" yWindow="345" windowWidth="15480" windowHeight="7410"/>
  </bookViews>
  <sheets>
    <sheet name="Logframe" sheetId="1" r:id="rId1"/>
    <sheet name="Output weighting" sheetId="2" r:id="rId2"/>
  </sheets>
  <definedNames>
    <definedName name="_xlnm.Print_Area" localSheetId="0">Logframe!$A$1:$I$195</definedName>
  </definedNames>
  <calcPr calcId="145621"/>
</workbook>
</file>

<file path=xl/calcChain.xml><?xml version="1.0" encoding="utf-8"?>
<calcChain xmlns="http://schemas.openxmlformats.org/spreadsheetml/2006/main">
  <c r="C16" i="2" l="1"/>
  <c r="C17" i="2" s="1"/>
  <c r="D5" i="2"/>
  <c r="D6" i="2"/>
  <c r="D7" i="2"/>
  <c r="D8" i="2"/>
  <c r="D9" i="2"/>
  <c r="D10" i="2"/>
  <c r="D11" i="2"/>
  <c r="D12" i="2"/>
  <c r="D13" i="2"/>
  <c r="D14" i="2"/>
  <c r="D15" i="2"/>
  <c r="D4" i="2"/>
  <c r="B7" i="2"/>
  <c r="B16" i="2" s="1"/>
  <c r="B17" i="2" s="1"/>
  <c r="B20" i="2" l="1"/>
  <c r="B19" i="2"/>
  <c r="B21" i="2"/>
  <c r="B22" i="2"/>
  <c r="D16" i="2"/>
  <c r="D17" i="2" s="1"/>
  <c r="C20" i="2" l="1"/>
  <c r="C21" i="2"/>
  <c r="C19" i="2"/>
  <c r="C22" i="2"/>
</calcChain>
</file>

<file path=xl/sharedStrings.xml><?xml version="1.0" encoding="utf-8"?>
<sst xmlns="http://schemas.openxmlformats.org/spreadsheetml/2006/main" count="566" uniqueCount="240">
  <si>
    <t>IMPACT</t>
  </si>
  <si>
    <t>Planned</t>
  </si>
  <si>
    <t>Achieved</t>
  </si>
  <si>
    <t>OUTCOME</t>
  </si>
  <si>
    <t>Assumptions</t>
  </si>
  <si>
    <t>INPUTS (£)</t>
  </si>
  <si>
    <t>DFID (£)</t>
  </si>
  <si>
    <t>Govt (£)</t>
  </si>
  <si>
    <t>Other (£)</t>
  </si>
  <si>
    <t>Total (£)</t>
  </si>
  <si>
    <t>INPUTS (HR)</t>
  </si>
  <si>
    <t>DFID (FTEs)</t>
  </si>
  <si>
    <t>IMPACT WEIGHTING (%)</t>
  </si>
  <si>
    <t>RISK RATING</t>
  </si>
  <si>
    <t>Impact Indicator 1</t>
  </si>
  <si>
    <t>Impact Indicator 2</t>
  </si>
  <si>
    <t>A transformed business environment with lower regulatory burdens, in a more competitive economy with improved infrastructure</t>
  </si>
  <si>
    <t>Baseline 2012</t>
  </si>
  <si>
    <t>Milestone 2013</t>
  </si>
  <si>
    <t>Milestone 2014</t>
  </si>
  <si>
    <t>Milestone 2015</t>
  </si>
  <si>
    <t>Low</t>
  </si>
  <si>
    <t>Medium</t>
  </si>
  <si>
    <t>(1) Essential PPP bill is enacted to law to augment weak regulations in place; (2) Operationalisation of PPP regulations and supporting procedures and structures in not delayed. (3) Specific PPP transactions are carried through to close within agreed timetable and costs. (4) Benefits from private sector participation in infrastructure is felt by firms, and passed to consumers and households</t>
  </si>
  <si>
    <t>Output 3</t>
  </si>
  <si>
    <t>Effective environment for public private partnerships</t>
  </si>
  <si>
    <t>An expanded private sector, which creates more jobs particularly for the poor, through improvements in the business environment</t>
  </si>
  <si>
    <r>
      <t xml:space="preserve">46% </t>
    </r>
    <r>
      <rPr>
        <vertAlign val="superscript"/>
        <sz val="8"/>
        <rFont val="Verdana"/>
        <family val="2"/>
      </rPr>
      <t>2005</t>
    </r>
  </si>
  <si>
    <t>Target 2016</t>
  </si>
  <si>
    <t>Impact Indicator 3</t>
  </si>
  <si>
    <t>Impact Indicator 4</t>
  </si>
  <si>
    <t>Private sector gross fixed capital formation (% GDP)</t>
  </si>
  <si>
    <t>Exports (% GDP)</t>
  </si>
  <si>
    <t>Annual GDP growth rate (%)</t>
  </si>
  <si>
    <t>Poverty headcount rate at official poverty line (%)</t>
  </si>
  <si>
    <r>
      <t xml:space="preserve">14 </t>
    </r>
    <r>
      <rPr>
        <vertAlign val="superscript"/>
        <sz val="8"/>
        <rFont val="Verdana"/>
        <family val="2"/>
      </rPr>
      <t>2009</t>
    </r>
  </si>
  <si>
    <t xml:space="preserve">Compliance Cost Savings to private sector (direct and indirect)  </t>
  </si>
  <si>
    <t>Outcome Indicator 1 
(regulatory burden)</t>
  </si>
  <si>
    <t>N:0  C:0</t>
  </si>
  <si>
    <t>N:1  C:0</t>
  </si>
  <si>
    <t>Number of investment climate Doing Business reforms implemented at national (N) and county levels (C) (cumulative)</t>
  </si>
  <si>
    <t>N:3  C:10</t>
  </si>
  <si>
    <t>Outcome Indicator 3 
(private investment)</t>
  </si>
  <si>
    <t>$30m</t>
  </si>
  <si>
    <t>Capacity score of the Doing Business Unit of MoIED.</t>
  </si>
  <si>
    <t>Output Indicator 1.1 
(National regulatory reform)</t>
  </si>
  <si>
    <t>Output Indicator 1.2 
(County regulatory reform)</t>
  </si>
  <si>
    <t>CP:0 BP:0</t>
  </si>
  <si>
    <t>Private sector investment generated ($m, cumulative)</t>
  </si>
  <si>
    <t>Number of county officers trained who report being 'satisfied' or 'very satisfied' in training evaluation forms.</t>
  </si>
  <si>
    <t>Number of laws and regulations drafted to increase market competition (cumulative)</t>
  </si>
  <si>
    <t>Satisfied</t>
  </si>
  <si>
    <t xml:space="preserve">DFID interviews with counterparts as part of Annual Review. Rating scale of Very Dissatisfied, Dissatisfied, Satisfied, Very Satisfied. </t>
  </si>
  <si>
    <t>n/a</t>
  </si>
  <si>
    <t>Outcome Indicator 4 
(competitiveness)</t>
  </si>
  <si>
    <t>Outcome Indicator 5
(demand for reform)</t>
  </si>
  <si>
    <t>Number of industrial sector action plans that meet quality criteria and are adopted by GoK (cumulative)</t>
  </si>
  <si>
    <t>Output Indicator 1.3
(County regulatory reform)</t>
  </si>
  <si>
    <t>Output Indicator 2.3
(Agribusiness)</t>
  </si>
  <si>
    <t>Output Indicator 2.2 
(Tourism)</t>
  </si>
  <si>
    <t>Output Indicator 2.1 
(Manufacturing)</t>
  </si>
  <si>
    <t>Number of laws and regulations drafted to support agribusiness (cumulative)</t>
  </si>
  <si>
    <t>Output Indicator 3.1 
(PPPs)</t>
  </si>
  <si>
    <t>R:2   F:1</t>
  </si>
  <si>
    <t>R:2  F:1</t>
  </si>
  <si>
    <t>R:0  F:0</t>
  </si>
  <si>
    <t>Output Indicator 3.2 
(PPPs)</t>
  </si>
  <si>
    <t>Number of PPP regulations (R) and Fiscal Commitment and Contingent Liability (FCCL) frameworks (F) drafted through adequate consultation (cumulative)</t>
  </si>
  <si>
    <t>Number of laws, regulations and e-portals drafted to support renewable energy (cumulative)</t>
  </si>
  <si>
    <t>Output Indicator 4.1 
(PSD Champions)</t>
  </si>
  <si>
    <t>Output Indicator 4.2 
(KEPSA)</t>
  </si>
  <si>
    <t>Change Mgt Plan drafted to make KEPSA fit for purpose</t>
  </si>
  <si>
    <t>P:0  L:0  S:n/a</t>
  </si>
  <si>
    <t>Output Weighting Calculation</t>
  </si>
  <si>
    <t>Output</t>
  </si>
  <si>
    <t>Component</t>
  </si>
  <si>
    <t>Total Budget</t>
  </si>
  <si>
    <t>Original Budget</t>
  </si>
  <si>
    <t>Extended Budget</t>
  </si>
  <si>
    <t>Subnational regulatory reform</t>
  </si>
  <si>
    <t>Competition Policy</t>
  </si>
  <si>
    <t>Trade logistics</t>
  </si>
  <si>
    <t>National regulatory reform</t>
  </si>
  <si>
    <t>PPP</t>
  </si>
  <si>
    <t>SEZ</t>
  </si>
  <si>
    <t>Agribusiness</t>
  </si>
  <si>
    <t>Renewable energy</t>
  </si>
  <si>
    <t>KEPSA</t>
  </si>
  <si>
    <t>PSD champions</t>
  </si>
  <si>
    <t>Investment diagnostics</t>
  </si>
  <si>
    <t>Comment</t>
  </si>
  <si>
    <t>Total Output 1</t>
  </si>
  <si>
    <t>Total Output 2</t>
  </si>
  <si>
    <t>Total Output 3</t>
  </si>
  <si>
    <t>Total Output 4</t>
  </si>
  <si>
    <t>DFID Output</t>
  </si>
  <si>
    <t>Output Budget</t>
  </si>
  <si>
    <t>Total Programme Cost</t>
  </si>
  <si>
    <t>% Total Prog Cost</t>
  </si>
  <si>
    <t>Weighting</t>
  </si>
  <si>
    <t>Plan approved by KEPSA Board &amp; at least 50% implemented</t>
  </si>
  <si>
    <t>Plan at least 70% implemented</t>
  </si>
  <si>
    <t>Extent that a Change Management Plan is drafted and implemented to help make KEPSA 'fit for purpose'</t>
  </si>
  <si>
    <t>Number of BRICK components for which private sector inputs have been received through adequate consultation</t>
  </si>
  <si>
    <t>Number of Investment Climate reports produced (P), formally launched (L) and rated as Satisfactory on average by targeted GoK agencies (S)</t>
  </si>
  <si>
    <t>P:9  L:5  S:6</t>
  </si>
  <si>
    <t>P:0 L:0 S:n/a</t>
  </si>
  <si>
    <t>Manufacturing, tourism &amp; innovation</t>
  </si>
  <si>
    <t>Output Indicator 3.3 
(PPPs)</t>
  </si>
  <si>
    <t>Number of PPP transaction feasibility studies at national (N) and county (C) level completed and approved by PPP Committee</t>
  </si>
  <si>
    <t>N:0   C:0</t>
  </si>
  <si>
    <t>N:4   C:3</t>
  </si>
  <si>
    <t xml:space="preserve">L:0 R:0 F:0
M:0 D:0 I:0 </t>
  </si>
  <si>
    <t xml:space="preserve">L:1 R:3 F:2
M:2 D:1 I:1 </t>
  </si>
  <si>
    <t>Capacity score of the SEZ Authority.</t>
  </si>
  <si>
    <t>N:4   C:0</t>
  </si>
  <si>
    <t>R:0   F:0</t>
  </si>
  <si>
    <t>R:1  F:0</t>
  </si>
  <si>
    <t>Number of short-term tourism initiatives completed (cumulative)</t>
  </si>
  <si>
    <t>P:2 L:1 S:n/a</t>
  </si>
  <si>
    <t>(1) That the national government remains committeed to business regulatory reform. (2) County governments, do not undertake revenue raising measures that restrict or raise the cost of business operations. (3) Business take up the opportunities made available by reforms and use these to increase growth, reduce prices and employ more people.</t>
  </si>
  <si>
    <t>Output Indicator 1.4
(Business Taxation)</t>
  </si>
  <si>
    <t>Output Indicator 2.6
(Competition Policy)</t>
  </si>
  <si>
    <t>Output Indicator 2.7
(Whole Output)</t>
  </si>
  <si>
    <t xml:space="preserve">P:2 L:1 </t>
  </si>
  <si>
    <t>Quality criteria to be evidence-based through WB peer review; practical with concrete actions and timelines and must incorporate analysis of risks. The action plans are on textiles, garments, furniture and leather.</t>
  </si>
  <si>
    <t>Number of farmers reached (disaggregated by Gender)</t>
  </si>
  <si>
    <t xml:space="preserve">L:1 R:0 F:0
M:0 D:0 I:0 </t>
  </si>
  <si>
    <t>Number of GoK officials satisfactorily trained on private sector development (disaggregated by gender)</t>
  </si>
  <si>
    <t>IMPACT WEIGHTING (%)10</t>
  </si>
  <si>
    <t xml:space="preserve">Source: KNBS, Treasury, ERC, KenInvest, CBK, commercial banks, MoIED </t>
  </si>
  <si>
    <r>
      <t xml:space="preserve">Source: </t>
    </r>
    <r>
      <rPr>
        <sz val="8"/>
        <rFont val="Verdana"/>
        <family val="2"/>
      </rPr>
      <t>CNBS, KICP M&amp;E report</t>
    </r>
  </si>
  <si>
    <t xml:space="preserve">Percentage of transactions of top 15 government agencies using the KNESWS for permit application </t>
  </si>
  <si>
    <t>Increase in revenue generated from tax</t>
  </si>
  <si>
    <t>$10 million</t>
  </si>
  <si>
    <t>Source: KICP M&amp;E report, KRA records</t>
  </si>
  <si>
    <t>Outcome Indicator 7
(demand for reform)</t>
  </si>
  <si>
    <t>Percentage of key counterparts reporting satisfied or very satisfied with BRICK assistance (MoIED, MoEAACT, MoA, CAK)</t>
  </si>
  <si>
    <t>Output Indicator 1.5
(Trade Logistics)</t>
  </si>
  <si>
    <t>Output Indicator 1.6
(Investment Policy)</t>
  </si>
  <si>
    <t>Output Indicator 1.7
(Whole Output)</t>
  </si>
  <si>
    <t>Outcome Indicator 6
(Business Taxation)</t>
  </si>
  <si>
    <t>6.0(Projected)</t>
  </si>
  <si>
    <r>
      <t xml:space="preserve">Source: </t>
    </r>
    <r>
      <rPr>
        <sz val="8"/>
        <rFont val="Verdana"/>
        <family val="2"/>
      </rPr>
      <t>IFC National &amp; Sub-national DB reports, MOIED reports</t>
    </r>
  </si>
  <si>
    <t>Source: County regulatory authorities, KICP-II project documents</t>
  </si>
  <si>
    <t>Source:IFC reports, Sub national reports</t>
  </si>
  <si>
    <r>
      <t xml:space="preserve">Source: </t>
    </r>
    <r>
      <rPr>
        <sz val="8"/>
        <rFont val="Verdana"/>
        <family val="2"/>
      </rPr>
      <t>IFC reports, KRA, National authorities</t>
    </r>
  </si>
  <si>
    <r>
      <t xml:space="preserve">Source: </t>
    </r>
    <r>
      <rPr>
        <sz val="8"/>
        <rFont val="Verdana"/>
        <family val="2"/>
      </rPr>
      <t>KenTrade, The National treasury, Trade facilitation agencies</t>
    </r>
  </si>
  <si>
    <t>Number of policies recommended for improvement or elimination</t>
  </si>
  <si>
    <r>
      <t>Source:</t>
    </r>
    <r>
      <rPr>
        <sz val="8"/>
        <rFont val="Verdana"/>
        <family val="2"/>
      </rPr>
      <t>IFC reports, MOIED, KLDC</t>
    </r>
  </si>
  <si>
    <t>CP:2 BP:2 IP:1</t>
  </si>
  <si>
    <t>CP:2 BP:2 IP:1 e-CP:1</t>
  </si>
  <si>
    <t>CP:2 BP:3 IP:2</t>
  </si>
  <si>
    <r>
      <t>Source:</t>
    </r>
    <r>
      <rPr>
        <sz val="8"/>
        <rFont val="Verdana"/>
        <family val="2"/>
      </rPr>
      <t>MoEACT,MOIED</t>
    </r>
  </si>
  <si>
    <t>To be judged against behavioural indicators.</t>
  </si>
  <si>
    <r>
      <t xml:space="preserve">Source: </t>
    </r>
    <r>
      <rPr>
        <sz val="8"/>
        <rFont val="Verdana"/>
        <family val="2"/>
      </rPr>
      <t>KICP-II project documents</t>
    </r>
  </si>
  <si>
    <r>
      <t>Source:</t>
    </r>
    <r>
      <rPr>
        <sz val="8"/>
        <rFont val="Verdana"/>
        <family val="2"/>
      </rPr>
      <t xml:space="preserve"> P&amp;L from BRICK monitoring reports. S from DFID interviews with counterparts as part of Annual Review</t>
    </r>
  </si>
  <si>
    <t xml:space="preserve">Rating scale of Very Dissatisfied, Dissatisfied, Satisfied, Very Satisfied. If the counterpart is not aware of the report it will be scored as Dissatisfied. </t>
  </si>
  <si>
    <r>
      <t xml:space="preserve">Source: </t>
    </r>
    <r>
      <rPr>
        <sz val="8"/>
        <rFont val="Verdana"/>
        <family val="2"/>
      </rPr>
      <t>KEPSA project reports, KEPSA Board</t>
    </r>
  </si>
  <si>
    <r>
      <t xml:space="preserve">Source: </t>
    </r>
    <r>
      <rPr>
        <sz val="8"/>
        <rFont val="Verdana"/>
        <family val="2"/>
      </rPr>
      <t>PPP unit, National treasury, ERC, Keninvest, SEZ authority</t>
    </r>
  </si>
  <si>
    <t>Percentage of key counterparts reporting satisfied or very satisfied with BRICK assistance.</t>
  </si>
  <si>
    <t>(1) PPP bill is enacted to law; (2) Operationalisation of PPP regulations are not delayed. (3) Specific PPP transactions are carried through to close within agreed times &amp; costs. (4) Benefits from private sector participation in infrastructure is felt by firms &amp; passed to consumers and households</t>
  </si>
  <si>
    <r>
      <t>Source:</t>
    </r>
    <r>
      <rPr>
        <sz val="8"/>
        <rFont val="Verdana"/>
        <family val="2"/>
      </rPr>
      <t xml:space="preserve"> KIHBS 2005, KIHBS 2015 and annual household surveys</t>
    </r>
  </si>
  <si>
    <r>
      <t xml:space="preserve">Source: </t>
    </r>
    <r>
      <rPr>
        <sz val="8"/>
        <rFont val="Verdana"/>
        <family val="2"/>
      </rPr>
      <t>KNBS, Economic Survey, World Bank</t>
    </r>
  </si>
  <si>
    <r>
      <t xml:space="preserve">Source: </t>
    </r>
    <r>
      <rPr>
        <sz val="8"/>
        <rFont val="Verdana"/>
        <family val="2"/>
      </rPr>
      <t>World Development Indicators</t>
    </r>
  </si>
  <si>
    <t>Source: KICP report, project documents &amp; relevant GoK agencies</t>
  </si>
  <si>
    <r>
      <t xml:space="preserve">Source: </t>
    </r>
    <r>
      <rPr>
        <sz val="8"/>
        <rFont val="Verdana"/>
        <family val="2"/>
      </rPr>
      <t>KEPSA reports (financial sustainability target agreed in 2014</t>
    </r>
  </si>
  <si>
    <t>Proportion of KEPSA's financial sustainability target achieved (%)</t>
  </si>
  <si>
    <r>
      <t>Source:</t>
    </r>
    <r>
      <rPr>
        <sz val="8"/>
        <rFont val="Verdana"/>
        <family val="2"/>
      </rPr>
      <t>DFID interviews on MOIED, County governments, Kentrade</t>
    </r>
  </si>
  <si>
    <r>
      <t xml:space="preserve">Source: </t>
    </r>
    <r>
      <rPr>
        <sz val="8"/>
        <rFont val="Verdana"/>
        <family val="2"/>
      </rPr>
      <t>IFC &amp; MOIED Reports</t>
    </r>
  </si>
  <si>
    <t>IMPACT WEIGHTING (30%)</t>
  </si>
  <si>
    <t>Tourism online directory and Tourism contribution macro-economic analysis</t>
  </si>
  <si>
    <t>Number of laws (L), regulations (R), site feasibility reports (F), market demand reports (M), developer requests for proposals (D) and investment targeting strategies (I) drafted to support investments in SEZs (cumulative)</t>
  </si>
  <si>
    <t>Guidelines generated: mergers, exemptions, restrictive practices and unwarranted concentration of economic power.</t>
  </si>
  <si>
    <t>Outcome Indicator 2 
(Regulatory burden)</t>
  </si>
  <si>
    <t>N:3  C:0</t>
  </si>
  <si>
    <t>Final FCCL guidelines approved by PPP committee,PPP regulations drafted</t>
  </si>
  <si>
    <r>
      <t>Source:</t>
    </r>
    <r>
      <rPr>
        <sz val="8"/>
        <rFont val="Verdana"/>
        <family val="2"/>
      </rPr>
      <t>PPP Unit, National Treasury</t>
    </r>
  </si>
  <si>
    <t>Source: ERC</t>
  </si>
  <si>
    <t>ERC e-portal supported, up and running</t>
  </si>
  <si>
    <t>SEZ regulations subjected to stakeholder review</t>
  </si>
  <si>
    <r>
      <rPr>
        <b/>
        <sz val="8"/>
        <rFont val="Verdana"/>
        <family val="2"/>
      </rPr>
      <t>Source</t>
    </r>
    <r>
      <rPr>
        <sz val="8"/>
        <rFont val="Verdana"/>
        <family val="2"/>
      </rPr>
      <t>: SEZ Authority, Keninvest</t>
    </r>
  </si>
  <si>
    <t>Source: SEZ Authority, Keninvest</t>
  </si>
  <si>
    <t xml:space="preserve">Capacity score to be measured by: organisational structure and mgt framework; regulatory strategy; capacity assessment; training curriculum and materials; key technical staff have gained experience in applying procedures to deliver services.
</t>
  </si>
  <si>
    <t>Number of GoK officials trained who report being 'satisfied' or 'very satisfied' in training evaluation forms by KICP-II components.</t>
  </si>
  <si>
    <t>Output Indicator 3.4 
(PPPs)</t>
  </si>
  <si>
    <t>Output Indicator 3.5 
(Renewable Energy)</t>
  </si>
  <si>
    <t>Output Indicator 3.6
(SEZs)</t>
  </si>
  <si>
    <t>Output Indicator 3.7 
(SEZs)</t>
  </si>
  <si>
    <t>Output Indicator 3.8
(Whole Output)</t>
  </si>
  <si>
    <t>PPP act and PPP regulations require that PPP concept notes are developed and submitted to PPP committee for approval.</t>
  </si>
  <si>
    <t>Evidence: Formal letters with feedback, email correspondence, minutes of meetings, reports on stakeholder consultations &amp; list of attendees at workshops.</t>
  </si>
  <si>
    <t xml:space="preserve">Improvements to be judged against private sector investments, increased competitiveness and cost savings from energy audits in agribusiness, leather, textile, furniture, WRS, seeds &amp; Pyrethrum. </t>
  </si>
  <si>
    <t xml:space="preserve">M:        F:    </t>
  </si>
  <si>
    <t xml:space="preserve">M:0        F:0   </t>
  </si>
  <si>
    <t>Revenue to be generated from transfer pricing, tax audits</t>
  </si>
  <si>
    <t>Number of county officers trained who report being 'satisfied' or 'very satisfied' in training evaluation forms. T: total number, M: Male, F: Female</t>
  </si>
  <si>
    <r>
      <t xml:space="preserve">Source: </t>
    </r>
    <r>
      <rPr>
        <sz val="8"/>
        <rFont val="Verdana"/>
        <family val="2"/>
      </rPr>
      <t>DFID interviews</t>
    </r>
  </si>
  <si>
    <r>
      <t xml:space="preserve">Source: </t>
    </r>
    <r>
      <rPr>
        <sz val="8"/>
        <rFont val="Verdana"/>
        <family val="2"/>
      </rPr>
      <t>PPP Unit, National treasury</t>
    </r>
  </si>
  <si>
    <r>
      <t xml:space="preserve">Source: </t>
    </r>
    <r>
      <rPr>
        <sz val="8"/>
        <rFont val="Verdana"/>
        <family val="2"/>
      </rPr>
      <t>GoK documents, KICP-II project report</t>
    </r>
  </si>
  <si>
    <t>Output Indicator 4.3 
(Private Sector Consultation)</t>
  </si>
  <si>
    <t>Output Indicator 4.4
(Investment Climate Diagnostics)</t>
  </si>
  <si>
    <t>Policies on 3 areas; entry, incentives and protection. They include; setting up companies, work permits, capital requirements</t>
  </si>
  <si>
    <t>Number of project concept notes for County PPPs finalized and approved by PPP committee</t>
  </si>
  <si>
    <t>Transaction feasibility studies included: Mombasa-Nairobi road, Nairobi-Nakuru highway, Nairobi-Thika road and the 2nd Nyali Bridge.</t>
  </si>
  <si>
    <t>P:7 L:4  S:4</t>
  </si>
  <si>
    <t>Output Indicator 2.4
(Seed Reform and WRS)</t>
  </si>
  <si>
    <t>T:2000 F:654 M:1,346</t>
  </si>
  <si>
    <t>T:78 M:48 F:30</t>
  </si>
  <si>
    <t>N reforms are: Getting electricity, Registering property, Starting a business &amp; Getting credit. C reforms will be known after SNDB study</t>
  </si>
  <si>
    <t>Number of sectors with at least one sector-specific reform to the regulatory framework or business practices</t>
  </si>
  <si>
    <t>Number of PSD champions created in government (disaggregated by gender)</t>
  </si>
  <si>
    <t>(1) That the national government remains committed to business regulatory reform. (2) County governments, do not undertake revenue raising measures that restrict or raise the cost of business operations. (3) Business take up the opportunities made available by reforms and use these to increase growth, reduce prices and employ more people.</t>
  </si>
  <si>
    <t>CP=Mombasa, Kisumu, Kiambu;SBP=Nyeri, Mombasa, Kisumu;IP=Machakos, Nyeri, e-CP=1</t>
  </si>
  <si>
    <t>Number of county officers satisfactorily trained (disaggregated by gender)</t>
  </si>
  <si>
    <t>1) CAK becomes fully operational and capable of delivering its mandate and independence in terms of fostering effective competition oversight, nationally and in all sectors. (2) Gains from new competition practices trickle down to firms, consumers and employees in key sectors. (3) crucial competition related reforms and changes to laws are not prolonged or blocked by bureaucracy or self serving political interests.</t>
  </si>
  <si>
    <t>Source: MOAL&amp; FD, EAGC</t>
  </si>
  <si>
    <t>WRS entails 3 regulations to be determined after enactment. Seed regulations include: National performance trials, Plant breeders' rights and seeds.</t>
  </si>
  <si>
    <t>Number of GoK officials satisfactorily trained in the PPP Unit (disaggregated by gender)</t>
  </si>
  <si>
    <r>
      <t>Source:</t>
    </r>
    <r>
      <rPr>
        <sz val="8"/>
        <rFont val="Verdana"/>
        <family val="2"/>
      </rPr>
      <t xml:space="preserve"> World Development Indicators</t>
    </r>
  </si>
  <si>
    <r>
      <t>Source:</t>
    </r>
    <r>
      <rPr>
        <sz val="8"/>
        <rFont val="Verdana"/>
        <family val="2"/>
      </rPr>
      <t xml:space="preserve"> DB Reports, MOIED reports and WBG records</t>
    </r>
  </si>
  <si>
    <t xml:space="preserve">Subnational and national authorities; primary data collection. (WBG target $87m by 2019: regulatory reform $50m; competition policy, 10m; trade logistics $22m and tax $5m). CCS for RR to be recalculated as Nairobi County didn't pick up as planned. </t>
  </si>
  <si>
    <t>Output 4</t>
  </si>
  <si>
    <t>Strengthened demand and evidence base for investment climate reform</t>
  </si>
  <si>
    <t>Output 1</t>
  </si>
  <si>
    <t xml:space="preserve">Output 2: </t>
  </si>
  <si>
    <t>Effective competition</t>
  </si>
  <si>
    <t>(WBG target $220m by 2019): PPP $100m; agribusiness $10m; $60m renewable energy; SEZs $50m). $30m is across all the sectors.</t>
  </si>
  <si>
    <t>Capacity score to be based on the following criteria: Mandate &amp; organizational chart agreed, suitable staff in place, operational procedures agreed, staff trained, staff gained experience, lessons learned used to improve services, DB unit coordinating effectively with stakeholders, budget resources met &amp; DB Unit headed by a reform champion.</t>
  </si>
  <si>
    <t>Number of web-based regulatory portals developed and fully transactional on Construction Permits (CP) Single Business Permits (BP),Investment Portals (IP) and e-citizen portal (e-CP)</t>
  </si>
  <si>
    <r>
      <t>Source:</t>
    </r>
    <r>
      <rPr>
        <sz val="8"/>
        <rFont val="Verdana"/>
        <family val="2"/>
      </rPr>
      <t>GoK documents, Keninvest, KICP-II reports</t>
    </r>
  </si>
  <si>
    <r>
      <t xml:space="preserve">Source: </t>
    </r>
    <r>
      <rPr>
        <sz val="8"/>
        <rFont val="Verdana"/>
        <family val="2"/>
      </rPr>
      <t>MOAL&amp; FD, Seed Companies, WRS impact study</t>
    </r>
  </si>
  <si>
    <r>
      <t xml:space="preserve">Source: </t>
    </r>
    <r>
      <rPr>
        <sz val="8"/>
        <rFont val="Verdana"/>
        <family val="2"/>
      </rPr>
      <t>Competition Authority of Kenya</t>
    </r>
  </si>
  <si>
    <r>
      <t>Source:</t>
    </r>
    <r>
      <rPr>
        <sz val="8"/>
        <rFont val="Verdana"/>
        <family val="2"/>
      </rPr>
      <t>PPP Unit, National Treasury, County governments</t>
    </r>
  </si>
  <si>
    <t>Building a Reliable Investment Climate in Kenya (BRICK) Log Frame- Updated December, 2015</t>
  </si>
  <si>
    <t>N:4  C:11</t>
  </si>
  <si>
    <t>Number of reform memoranda drafted</t>
  </si>
  <si>
    <t>Includes reform memoranda drafted and adopted.</t>
  </si>
  <si>
    <t>c£</t>
  </si>
  <si>
    <t xml:space="preserve"> Reformed regulatory environment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</si>
</sst>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_);[Red]\(&quot;$&quot;#,##0\)"/>
    <numFmt numFmtId="165" formatCode="0.0%"/>
    <numFmt numFmtId="166" formatCode="_-* #,##0_-;\-* #,##0_-;_-* &quot;-&quot;??_-;_-@_-"/>
  </numFmts>
  <fonts count="8" x14ac:knownFonts="1">
    <font>
      <sz val="10"/>
      <name val="Arial"/>
    </font>
    <font>
      <b/>
      <sz val="8"/>
      <name val="Verdana"/>
      <family val="2"/>
    </font>
    <font>
      <sz val="8"/>
      <name val="Verdana"/>
      <family val="2"/>
    </font>
    <font>
      <b/>
      <sz val="12"/>
      <name val="Arial"/>
      <family val="2"/>
    </font>
    <font>
      <sz val="10"/>
      <name val="Arial"/>
      <family val="2"/>
    </font>
    <font>
      <b/>
      <sz val="10"/>
      <name val="Arial"/>
      <family val="2"/>
    </font>
    <font>
      <vertAlign val="superscript"/>
      <sz val="8"/>
      <name val="Verdana"/>
      <family val="2"/>
    </font>
    <font>
      <sz val="10"/>
      <name val="Arial"/>
    </font>
  </fonts>
  <fills count="14">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3499862666707357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210">
    <xf numFmtId="0" fontId="0" fillId="0" borderId="0" xfId="0"/>
    <xf numFmtId="0" fontId="2" fillId="0" borderId="0" xfId="0" applyFont="1"/>
    <xf numFmtId="0" fontId="1" fillId="2" borderId="1" xfId="0" applyFont="1" applyFill="1" applyBorder="1" applyAlignment="1">
      <alignment horizontal="left" vertical="top" wrapText="1"/>
    </xf>
    <xf numFmtId="0" fontId="1" fillId="3" borderId="2" xfId="0" applyFont="1" applyFill="1" applyBorder="1" applyAlignment="1">
      <alignment vertical="top" wrapText="1"/>
    </xf>
    <xf numFmtId="0" fontId="1" fillId="4" borderId="2" xfId="0" applyFont="1" applyFill="1" applyBorder="1" applyAlignment="1">
      <alignment vertical="top" wrapText="1"/>
    </xf>
    <xf numFmtId="0" fontId="2" fillId="0" borderId="3" xfId="0" applyFont="1" applyBorder="1" applyAlignment="1">
      <alignment vertical="top" wrapText="1"/>
    </xf>
    <xf numFmtId="0" fontId="2" fillId="0" borderId="1" xfId="0" applyFont="1" applyFill="1" applyBorder="1" applyAlignment="1">
      <alignment vertical="top" wrapText="1"/>
    </xf>
    <xf numFmtId="0" fontId="1" fillId="3" borderId="3"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3" xfId="0" applyFont="1" applyFill="1" applyBorder="1" applyAlignment="1">
      <alignment vertical="top" wrapText="1"/>
    </xf>
    <xf numFmtId="0" fontId="1" fillId="5" borderId="4" xfId="0" applyFont="1" applyFill="1" applyBorder="1" applyAlignment="1">
      <alignment vertical="top" wrapText="1"/>
    </xf>
    <xf numFmtId="0" fontId="1" fillId="0" borderId="3" xfId="0" applyFont="1" applyBorder="1" applyAlignment="1">
      <alignment horizontal="left" vertical="top" wrapText="1"/>
    </xf>
    <xf numFmtId="0" fontId="1" fillId="0" borderId="3" xfId="0" applyFont="1" applyBorder="1" applyAlignment="1">
      <alignment vertical="top" wrapText="1"/>
    </xf>
    <xf numFmtId="0" fontId="1" fillId="0" borderId="4" xfId="0" applyFont="1" applyBorder="1" applyAlignment="1">
      <alignment vertical="top" wrapText="1"/>
    </xf>
    <xf numFmtId="0" fontId="2" fillId="0" borderId="0" xfId="0" applyFont="1" applyAlignment="1">
      <alignment horizontal="left"/>
    </xf>
    <xf numFmtId="0" fontId="1" fillId="3" borderId="1"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5"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 fillId="5" borderId="1" xfId="0" applyFont="1" applyFill="1" applyBorder="1" applyAlignment="1">
      <alignment horizontal="left" vertical="top" wrapText="1"/>
    </xf>
    <xf numFmtId="0" fontId="1" fillId="0" borderId="8" xfId="0" applyFont="1" applyBorder="1" applyAlignment="1">
      <alignment horizontal="left" vertical="top" wrapText="1"/>
    </xf>
    <xf numFmtId="0" fontId="2" fillId="5" borderId="1" xfId="0" applyFont="1" applyFill="1" applyBorder="1" applyAlignment="1">
      <alignment vertical="top"/>
    </xf>
    <xf numFmtId="0" fontId="2" fillId="0" borderId="1" xfId="0" applyFont="1" applyFill="1" applyBorder="1" applyAlignment="1">
      <alignment vertical="top"/>
    </xf>
    <xf numFmtId="0" fontId="2" fillId="0" borderId="4" xfId="0" applyFont="1" applyFill="1" applyBorder="1" applyAlignment="1">
      <alignment vertical="top" wrapText="1"/>
    </xf>
    <xf numFmtId="0" fontId="2" fillId="9" borderId="3" xfId="0" applyFont="1" applyFill="1" applyBorder="1" applyAlignment="1">
      <alignment vertical="top" wrapText="1"/>
    </xf>
    <xf numFmtId="0" fontId="1" fillId="10" borderId="2" xfId="0" applyFont="1" applyFill="1" applyBorder="1" applyAlignment="1">
      <alignment horizontal="left" vertical="top" wrapText="1"/>
    </xf>
    <xf numFmtId="0" fontId="3" fillId="0" borderId="0" xfId="0" applyFont="1" applyAlignment="1">
      <alignment horizontal="left"/>
    </xf>
    <xf numFmtId="0" fontId="2" fillId="0" borderId="3" xfId="0" applyFont="1" applyFill="1" applyBorder="1" applyAlignment="1">
      <alignment vertical="top" wrapText="1"/>
    </xf>
    <xf numFmtId="0" fontId="1" fillId="7" borderId="7" xfId="0" applyFont="1" applyFill="1" applyBorder="1" applyAlignment="1">
      <alignment horizontal="left" vertical="center" wrapText="1"/>
    </xf>
    <xf numFmtId="0" fontId="1" fillId="5" borderId="2" xfId="0" applyFont="1" applyFill="1" applyBorder="1" applyAlignment="1">
      <alignment vertical="top" wrapText="1"/>
    </xf>
    <xf numFmtId="0" fontId="1" fillId="4" borderId="11" xfId="0" applyFont="1" applyFill="1" applyBorder="1" applyAlignment="1">
      <alignment horizontal="center" vertical="top" wrapText="1"/>
    </xf>
    <xf numFmtId="0" fontId="1" fillId="4" borderId="2" xfId="0" applyFont="1" applyFill="1" applyBorder="1" applyAlignment="1">
      <alignment horizontal="center" vertical="top" wrapText="1"/>
    </xf>
    <xf numFmtId="0" fontId="2" fillId="0" borderId="11" xfId="0" applyFont="1" applyFill="1" applyBorder="1" applyAlignment="1">
      <alignment horizontal="center" vertical="top" wrapText="1"/>
    </xf>
    <xf numFmtId="0" fontId="1" fillId="5" borderId="2" xfId="0" applyFont="1" applyFill="1" applyBorder="1" applyAlignment="1">
      <alignment horizontal="left" vertical="top" wrapText="1"/>
    </xf>
    <xf numFmtId="0" fontId="2" fillId="0" borderId="11" xfId="0" applyFont="1" applyBorder="1" applyAlignment="1">
      <alignment horizontal="center" vertical="top" wrapText="1"/>
    </xf>
    <xf numFmtId="3" fontId="2" fillId="0" borderId="11" xfId="0" applyNumberFormat="1" applyFont="1" applyBorder="1" applyAlignment="1">
      <alignment horizontal="center" vertical="top" wrapText="1"/>
    </xf>
    <xf numFmtId="0" fontId="2" fillId="0" borderId="3" xfId="0" applyFont="1" applyBorder="1" applyAlignment="1">
      <alignment horizontal="center" vertical="top" wrapText="1"/>
    </xf>
    <xf numFmtId="164" fontId="2" fillId="0" borderId="3" xfId="0" applyNumberFormat="1" applyFont="1" applyBorder="1" applyAlignment="1">
      <alignment horizontal="center" vertical="top" wrapText="1"/>
    </xf>
    <xf numFmtId="165" fontId="2" fillId="0" borderId="1" xfId="0" applyNumberFormat="1" applyFont="1" applyFill="1" applyBorder="1" applyAlignment="1">
      <alignment horizontal="center" vertical="top"/>
    </xf>
    <xf numFmtId="165" fontId="2" fillId="0" borderId="1" xfId="0" applyNumberFormat="1" applyFont="1" applyFill="1" applyBorder="1" applyAlignment="1">
      <alignment horizontal="center" vertical="top" wrapText="1"/>
    </xf>
    <xf numFmtId="0" fontId="1" fillId="6" borderId="1" xfId="0" applyFont="1" applyFill="1" applyBorder="1" applyAlignment="1">
      <alignment vertical="top" wrapText="1"/>
    </xf>
    <xf numFmtId="0" fontId="2" fillId="0" borderId="1" xfId="0" applyFont="1" applyFill="1" applyBorder="1" applyAlignment="1">
      <alignment horizontal="center" vertical="top"/>
    </xf>
    <xf numFmtId="3" fontId="2" fillId="0" borderId="3" xfId="0" applyNumberFormat="1" applyFont="1" applyBorder="1" applyAlignment="1">
      <alignment horizontal="center" vertical="top" wrapText="1"/>
    </xf>
    <xf numFmtId="0" fontId="2" fillId="0" borderId="1" xfId="0" applyFont="1" applyFill="1" applyBorder="1" applyAlignment="1">
      <alignment horizontal="center" vertical="top" wrapText="1"/>
    </xf>
    <xf numFmtId="0" fontId="2" fillId="0" borderId="11" xfId="0" applyFont="1" applyFill="1" applyBorder="1" applyAlignment="1">
      <alignment vertical="top" wrapText="1"/>
    </xf>
    <xf numFmtId="0" fontId="2" fillId="5" borderId="1" xfId="0" applyFont="1" applyFill="1" applyBorder="1" applyAlignment="1">
      <alignment horizontal="center" vertical="top"/>
    </xf>
    <xf numFmtId="0" fontId="2" fillId="0" borderId="4" xfId="0" applyFont="1" applyBorder="1" applyAlignment="1">
      <alignment vertical="top" wrapText="1"/>
    </xf>
    <xf numFmtId="3" fontId="2" fillId="0" borderId="4" xfId="0" applyNumberFormat="1" applyFont="1" applyBorder="1" applyAlignment="1">
      <alignment horizontal="center" vertical="top" wrapText="1"/>
    </xf>
    <xf numFmtId="0" fontId="1" fillId="4" borderId="12" xfId="0" applyFont="1" applyFill="1" applyBorder="1" applyAlignment="1">
      <alignment horizontal="center" vertical="top" wrapText="1"/>
    </xf>
    <xf numFmtId="0" fontId="2" fillId="0" borderId="4" xfId="0" applyFont="1" applyBorder="1" applyAlignment="1">
      <alignment horizontal="center" vertical="top" wrapText="1"/>
    </xf>
    <xf numFmtId="0" fontId="2" fillId="10" borderId="0" xfId="0" applyFont="1" applyFill="1" applyBorder="1"/>
    <xf numFmtId="0" fontId="2" fillId="9" borderId="1" xfId="0" applyFont="1" applyFill="1" applyBorder="1" applyAlignment="1">
      <alignment horizontal="center" vertical="top" wrapText="1"/>
    </xf>
    <xf numFmtId="9" fontId="2" fillId="9" borderId="3" xfId="0" applyNumberFormat="1" applyFont="1" applyFill="1" applyBorder="1" applyAlignment="1">
      <alignment horizontal="center" vertical="top" wrapText="1"/>
    </xf>
    <xf numFmtId="0" fontId="1" fillId="6" borderId="6" xfId="0" applyFont="1" applyFill="1" applyBorder="1" applyAlignment="1">
      <alignment vertical="top" wrapText="1"/>
    </xf>
    <xf numFmtId="0" fontId="1" fillId="2" borderId="6" xfId="0" applyFont="1" applyFill="1" applyBorder="1" applyAlignment="1">
      <alignment vertical="top" wrapText="1"/>
    </xf>
    <xf numFmtId="0" fontId="2" fillId="11" borderId="2" xfId="0" applyFont="1" applyFill="1" applyBorder="1" applyAlignment="1">
      <alignment horizontal="center" vertical="top" wrapText="1"/>
    </xf>
    <xf numFmtId="0" fontId="2" fillId="10" borderId="3" xfId="0" applyFont="1" applyFill="1" applyBorder="1" applyAlignment="1">
      <alignment horizontal="center" vertical="top" wrapText="1"/>
    </xf>
    <xf numFmtId="0" fontId="2" fillId="10" borderId="2" xfId="0" applyFont="1" applyFill="1" applyBorder="1" applyAlignment="1">
      <alignment horizontal="center" vertical="top" wrapText="1"/>
    </xf>
    <xf numFmtId="0" fontId="2" fillId="9" borderId="3"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5" fillId="0" borderId="0" xfId="0" applyFont="1"/>
    <xf numFmtId="0" fontId="3" fillId="0" borderId="0" xfId="0" applyFont="1"/>
    <xf numFmtId="0" fontId="4" fillId="0" borderId="0" xfId="0" applyFont="1"/>
    <xf numFmtId="0" fontId="5" fillId="0" borderId="0" xfId="0" applyFont="1" applyAlignment="1">
      <alignment horizontal="center"/>
    </xf>
    <xf numFmtId="0" fontId="0" fillId="0" borderId="0" xfId="0" applyAlignment="1">
      <alignment horizontal="center"/>
    </xf>
    <xf numFmtId="0" fontId="4" fillId="0" borderId="0" xfId="0" applyFont="1" applyAlignment="1">
      <alignment horizontal="right"/>
    </xf>
    <xf numFmtId="166" fontId="0" fillId="0" borderId="0" xfId="1" applyNumberFormat="1" applyFont="1"/>
    <xf numFmtId="166" fontId="4" fillId="0" borderId="0" xfId="1" applyNumberFormat="1" applyFont="1"/>
    <xf numFmtId="0" fontId="4" fillId="0" borderId="0" xfId="0" applyFont="1" applyAlignment="1">
      <alignment horizontal="center"/>
    </xf>
    <xf numFmtId="9" fontId="2" fillId="0" borderId="4" xfId="0" applyNumberFormat="1" applyFont="1" applyBorder="1" applyAlignment="1">
      <alignment horizontal="center" vertical="top" wrapText="1"/>
    </xf>
    <xf numFmtId="9" fontId="2" fillId="0" borderId="3" xfId="0" applyNumberFormat="1" applyFont="1" applyBorder="1" applyAlignment="1">
      <alignment horizontal="center" vertical="top" wrapText="1"/>
    </xf>
    <xf numFmtId="1" fontId="2" fillId="0" borderId="3" xfId="0" applyNumberFormat="1" applyFont="1" applyFill="1" applyBorder="1" applyAlignment="1">
      <alignment horizontal="center" vertical="top" wrapText="1"/>
    </xf>
    <xf numFmtId="166" fontId="4" fillId="0" borderId="0" xfId="1" applyNumberFormat="1" applyFont="1" applyAlignment="1">
      <alignment horizontal="right"/>
    </xf>
    <xf numFmtId="166" fontId="4" fillId="0" borderId="0" xfId="0" applyNumberFormat="1" applyFont="1"/>
    <xf numFmtId="166" fontId="0" fillId="0" borderId="0" xfId="0" applyNumberFormat="1"/>
    <xf numFmtId="9" fontId="0" fillId="0" borderId="0" xfId="2" applyFont="1"/>
    <xf numFmtId="9" fontId="2" fillId="0" borderId="3" xfId="0" applyNumberFormat="1" applyFont="1" applyBorder="1" applyAlignment="1">
      <alignment vertical="top" wrapText="1"/>
    </xf>
    <xf numFmtId="9" fontId="2" fillId="0" borderId="4" xfId="0" applyNumberFormat="1" applyFont="1" applyBorder="1" applyAlignment="1">
      <alignment vertical="top" wrapText="1"/>
    </xf>
    <xf numFmtId="0" fontId="1" fillId="10" borderId="3" xfId="0" applyFont="1" applyFill="1" applyBorder="1" applyAlignment="1">
      <alignment horizontal="left" vertical="top" wrapText="1"/>
    </xf>
    <xf numFmtId="0" fontId="1" fillId="10" borderId="2" xfId="0" applyFont="1" applyFill="1" applyBorder="1" applyAlignment="1">
      <alignment horizontal="center" vertical="top" wrapText="1"/>
    </xf>
    <xf numFmtId="0" fontId="1" fillId="10" borderId="12" xfId="0" applyFont="1" applyFill="1" applyBorder="1" applyAlignment="1">
      <alignment horizontal="center" vertical="top" wrapText="1"/>
    </xf>
    <xf numFmtId="0" fontId="1" fillId="10" borderId="1" xfId="0" applyFont="1" applyFill="1" applyBorder="1" applyAlignment="1">
      <alignment horizontal="left" vertical="top" wrapText="1"/>
    </xf>
    <xf numFmtId="9" fontId="2" fillId="10" borderId="3" xfId="0" applyNumberFormat="1" applyFont="1" applyFill="1" applyBorder="1" applyAlignment="1">
      <alignment horizontal="center" vertical="top" wrapText="1"/>
    </xf>
    <xf numFmtId="0" fontId="2" fillId="7" borderId="6" xfId="0" applyFont="1" applyFill="1" applyBorder="1" applyAlignment="1">
      <alignment vertical="top" wrapText="1"/>
    </xf>
    <xf numFmtId="0" fontId="2" fillId="7" borderId="7" xfId="0" applyFont="1" applyFill="1" applyBorder="1" applyAlignment="1">
      <alignment vertical="top" wrapText="1"/>
    </xf>
    <xf numFmtId="0" fontId="2" fillId="7" borderId="5" xfId="0" applyFont="1" applyFill="1" applyBorder="1" applyAlignment="1">
      <alignment vertical="top" wrapText="1"/>
    </xf>
    <xf numFmtId="0" fontId="1" fillId="6" borderId="5" xfId="0" applyFont="1" applyFill="1" applyBorder="1" applyAlignment="1">
      <alignment vertical="top" wrapText="1"/>
    </xf>
    <xf numFmtId="0" fontId="1" fillId="10" borderId="11" xfId="0" applyFont="1" applyFill="1" applyBorder="1" applyAlignment="1">
      <alignment horizontal="center" vertical="top" wrapText="1"/>
    </xf>
    <xf numFmtId="0" fontId="1" fillId="10" borderId="8" xfId="0" applyFont="1" applyFill="1" applyBorder="1" applyAlignment="1">
      <alignment horizontal="left" vertical="top" wrapText="1"/>
    </xf>
    <xf numFmtId="0" fontId="2" fillId="10" borderId="4" xfId="0" applyFont="1" applyFill="1" applyBorder="1" applyAlignment="1">
      <alignment horizontal="center" vertical="top" wrapText="1"/>
    </xf>
    <xf numFmtId="0" fontId="2" fillId="10" borderId="7" xfId="0" applyFont="1" applyFill="1" applyBorder="1" applyAlignment="1">
      <alignment vertical="top" wrapText="1"/>
    </xf>
    <xf numFmtId="17" fontId="1" fillId="4" borderId="2" xfId="0" applyNumberFormat="1" applyFont="1" applyFill="1" applyBorder="1" applyAlignment="1">
      <alignment horizontal="center" vertical="top" wrapText="1"/>
    </xf>
    <xf numFmtId="17" fontId="1" fillId="4" borderId="11" xfId="0" applyNumberFormat="1" applyFont="1" applyFill="1" applyBorder="1" applyAlignment="1">
      <alignment horizontal="center" vertical="top" wrapText="1"/>
    </xf>
    <xf numFmtId="0" fontId="2" fillId="0" borderId="1" xfId="0" applyFont="1" applyBorder="1" applyAlignment="1">
      <alignment horizontal="left" vertical="center" wrapText="1"/>
    </xf>
    <xf numFmtId="9" fontId="2" fillId="7" borderId="6" xfId="0" applyNumberFormat="1"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0" borderId="5" xfId="0" applyFont="1" applyBorder="1" applyAlignment="1">
      <alignment vertical="top" wrapText="1"/>
    </xf>
    <xf numFmtId="0" fontId="2" fillId="0" borderId="6" xfId="0" applyFont="1" applyBorder="1" applyAlignment="1">
      <alignment horizontal="left" vertical="center" wrapText="1"/>
    </xf>
    <xf numFmtId="0" fontId="1" fillId="0" borderId="8" xfId="0" applyFont="1" applyBorder="1" applyAlignment="1">
      <alignment vertical="top" wrapText="1"/>
    </xf>
    <xf numFmtId="0" fontId="1" fillId="2" borderId="1" xfId="0" applyFont="1" applyFill="1" applyBorder="1" applyAlignment="1">
      <alignment vertical="top" wrapText="1"/>
    </xf>
    <xf numFmtId="0" fontId="2" fillId="0" borderId="1" xfId="0" applyFont="1" applyBorder="1" applyAlignment="1">
      <alignment vertical="top" wrapText="1"/>
    </xf>
    <xf numFmtId="0" fontId="1" fillId="5" borderId="1" xfId="0" applyFont="1" applyFill="1" applyBorder="1" applyAlignment="1">
      <alignment vertical="top" wrapText="1"/>
    </xf>
    <xf numFmtId="0" fontId="1" fillId="5" borderId="11" xfId="0" applyFont="1" applyFill="1" applyBorder="1" applyAlignment="1">
      <alignment vertical="top" wrapText="1"/>
    </xf>
    <xf numFmtId="0" fontId="1" fillId="0" borderId="1"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8" borderId="12" xfId="0" applyFont="1" applyFill="1" applyBorder="1" applyAlignment="1">
      <alignment vertical="top" wrapText="1"/>
    </xf>
    <xf numFmtId="0" fontId="1" fillId="0" borderId="1" xfId="0" applyFont="1" applyFill="1" applyBorder="1" applyAlignment="1">
      <alignment vertical="top" wrapText="1"/>
    </xf>
    <xf numFmtId="0" fontId="1" fillId="8" borderId="2" xfId="0" applyFont="1" applyFill="1" applyBorder="1" applyAlignment="1">
      <alignment vertical="top" wrapText="1"/>
    </xf>
    <xf numFmtId="0" fontId="2" fillId="0" borderId="1" xfId="0" applyFont="1" applyBorder="1"/>
    <xf numFmtId="0" fontId="2" fillId="0" borderId="1" xfId="0" applyFont="1" applyBorder="1" applyAlignment="1">
      <alignment horizontal="left"/>
    </xf>
    <xf numFmtId="0" fontId="1" fillId="0" borderId="1" xfId="0" applyFont="1" applyBorder="1" applyAlignment="1">
      <alignment vertical="top" wrapText="1"/>
    </xf>
    <xf numFmtId="1" fontId="2" fillId="0" borderId="4" xfId="0" applyNumberFormat="1" applyFont="1" applyFill="1" applyBorder="1" applyAlignment="1">
      <alignment horizontal="center" vertical="top" wrapText="1"/>
    </xf>
    <xf numFmtId="0" fontId="2" fillId="0" borderId="11" xfId="0" applyFont="1" applyFill="1" applyBorder="1" applyAlignment="1">
      <alignment vertical="top"/>
    </xf>
    <xf numFmtId="0" fontId="1" fillId="8" borderId="11" xfId="0" applyFont="1" applyFill="1" applyBorder="1" applyAlignment="1">
      <alignment vertical="top" wrapText="1"/>
    </xf>
    <xf numFmtId="0" fontId="1" fillId="2" borderId="7" xfId="0" applyFont="1" applyFill="1" applyBorder="1" applyAlignment="1">
      <alignment horizontal="center" vertical="top" wrapText="1"/>
    </xf>
    <xf numFmtId="0" fontId="1" fillId="5" borderId="12" xfId="0" applyFont="1" applyFill="1" applyBorder="1" applyAlignment="1">
      <alignment vertical="top" wrapText="1"/>
    </xf>
    <xf numFmtId="0" fontId="2" fillId="7" borderId="7" xfId="0" applyFont="1" applyFill="1" applyBorder="1" applyAlignment="1">
      <alignment vertical="center" wrapText="1"/>
    </xf>
    <xf numFmtId="0" fontId="2" fillId="0" borderId="3" xfId="0" applyFont="1" applyBorder="1" applyAlignment="1">
      <alignment horizontal="left" vertical="top" wrapText="1"/>
    </xf>
    <xf numFmtId="0" fontId="2" fillId="0" borderId="1" xfId="0" applyFont="1" applyFill="1" applyBorder="1" applyAlignment="1">
      <alignment horizontal="left" vertical="top" wrapText="1"/>
    </xf>
    <xf numFmtId="0" fontId="2" fillId="10" borderId="3" xfId="0" applyFont="1" applyFill="1" applyBorder="1" applyAlignment="1">
      <alignment vertical="top" wrapText="1"/>
    </xf>
    <xf numFmtId="0" fontId="2" fillId="10" borderId="4" xfId="0" applyFont="1" applyFill="1" applyBorder="1" applyAlignment="1">
      <alignment vertical="top" wrapText="1"/>
    </xf>
    <xf numFmtId="0" fontId="2" fillId="10" borderId="1" xfId="0" applyFont="1" applyFill="1" applyBorder="1" applyAlignment="1">
      <alignment horizontal="center" vertical="top" wrapText="1"/>
    </xf>
    <xf numFmtId="0" fontId="2" fillId="10" borderId="1" xfId="0" applyFont="1" applyFill="1" applyBorder="1" applyAlignment="1">
      <alignment vertical="top" wrapText="1"/>
    </xf>
    <xf numFmtId="0" fontId="2" fillId="10" borderId="11" xfId="0" applyFont="1" applyFill="1" applyBorder="1" applyAlignment="1">
      <alignment vertical="top" wrapText="1"/>
    </xf>
    <xf numFmtId="0" fontId="2" fillId="10" borderId="6" xfId="0" applyFont="1" applyFill="1" applyBorder="1" applyAlignment="1">
      <alignment vertical="top" wrapText="1"/>
    </xf>
    <xf numFmtId="3" fontId="2" fillId="10" borderId="1" xfId="0" applyNumberFormat="1" applyFont="1" applyFill="1" applyBorder="1" applyAlignment="1">
      <alignment horizontal="center" vertical="top" wrapText="1"/>
    </xf>
    <xf numFmtId="0" fontId="2" fillId="10" borderId="11" xfId="0" applyFont="1" applyFill="1" applyBorder="1" applyAlignment="1">
      <alignment horizontal="center" vertical="top" wrapText="1"/>
    </xf>
    <xf numFmtId="10" fontId="2" fillId="0" borderId="1" xfId="0" applyNumberFormat="1" applyFont="1" applyFill="1" applyBorder="1" applyAlignment="1">
      <alignment vertical="top" wrapText="1"/>
    </xf>
    <xf numFmtId="0" fontId="1" fillId="2" borderId="6" xfId="0" applyFont="1" applyFill="1" applyBorder="1" applyAlignment="1">
      <alignment horizontal="left" vertical="top" wrapText="1"/>
    </xf>
    <xf numFmtId="9" fontId="2" fillId="0" borderId="6" xfId="0" applyNumberFormat="1" applyFont="1" applyFill="1" applyBorder="1" applyAlignment="1">
      <alignment horizontal="center" vertical="top" wrapText="1"/>
    </xf>
    <xf numFmtId="43" fontId="0" fillId="0" borderId="0" xfId="0" applyNumberFormat="1"/>
    <xf numFmtId="0" fontId="1" fillId="2" borderId="6" xfId="0" applyFont="1" applyFill="1" applyBorder="1" applyAlignment="1">
      <alignment horizontal="left" vertical="top" wrapText="1"/>
    </xf>
    <xf numFmtId="0" fontId="4" fillId="0" borderId="5" xfId="0" applyFont="1" applyBorder="1" applyAlignment="1">
      <alignment horizontal="left"/>
    </xf>
    <xf numFmtId="0" fontId="1" fillId="8" borderId="13" xfId="0" applyFont="1" applyFill="1" applyBorder="1" applyAlignment="1">
      <alignment vertical="top" wrapText="1"/>
    </xf>
    <xf numFmtId="0" fontId="1" fillId="8" borderId="14" xfId="0" applyFont="1" applyFill="1" applyBorder="1" applyAlignment="1">
      <alignment vertical="top" wrapText="1"/>
    </xf>
    <xf numFmtId="0" fontId="1" fillId="8" borderId="15" xfId="0" applyFont="1" applyFill="1" applyBorder="1" applyAlignment="1">
      <alignment vertical="top" wrapText="1"/>
    </xf>
    <xf numFmtId="0" fontId="1" fillId="8" borderId="10" xfId="0" applyFont="1" applyFill="1" applyBorder="1" applyAlignment="1">
      <alignment vertical="top" wrapText="1"/>
    </xf>
    <xf numFmtId="0" fontId="1" fillId="8" borderId="4" xfId="0" applyFont="1" applyFill="1" applyBorder="1" applyAlignment="1">
      <alignment vertical="top" wrapText="1"/>
    </xf>
    <xf numFmtId="0" fontId="1" fillId="8" borderId="3" xfId="0" applyFont="1" applyFill="1" applyBorder="1" applyAlignment="1">
      <alignmen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4" fillId="0" borderId="7" xfId="0" applyFont="1" applyBorder="1" applyAlignment="1"/>
    <xf numFmtId="0" fontId="4" fillId="0" borderId="5" xfId="0" applyFont="1" applyBorder="1" applyAlignment="1"/>
    <xf numFmtId="2" fontId="2" fillId="0" borderId="6" xfId="0" applyNumberFormat="1" applyFont="1" applyBorder="1" applyAlignment="1">
      <alignment horizontal="left" vertical="top" wrapText="1"/>
    </xf>
    <xf numFmtId="2" fontId="2" fillId="0" borderId="7" xfId="0" applyNumberFormat="1" applyFont="1" applyBorder="1" applyAlignment="1">
      <alignment horizontal="left" vertical="top" wrapText="1"/>
    </xf>
    <xf numFmtId="0" fontId="1" fillId="7" borderId="6" xfId="0" applyFont="1" applyFill="1" applyBorder="1" applyAlignment="1">
      <alignment horizontal="left" vertical="top" wrapText="1"/>
    </xf>
    <xf numFmtId="0" fontId="1" fillId="7" borderId="7" xfId="0" applyFont="1" applyFill="1" applyBorder="1" applyAlignment="1">
      <alignment horizontal="left" vertical="top" wrapText="1"/>
    </xf>
    <xf numFmtId="0" fontId="1" fillId="0" borderId="11" xfId="0" applyFont="1" applyFill="1" applyBorder="1" applyAlignment="1">
      <alignment vertical="top" wrapText="1"/>
    </xf>
    <xf numFmtId="0" fontId="4" fillId="0" borderId="12" xfId="0" applyFont="1" applyBorder="1" applyAlignment="1">
      <alignment vertical="top" wrapText="1"/>
    </xf>
    <xf numFmtId="0" fontId="4" fillId="0" borderId="2" xfId="0" applyFont="1" applyBorder="1" applyAlignment="1">
      <alignment vertical="top" wrapText="1"/>
    </xf>
    <xf numFmtId="0" fontId="1" fillId="7" borderId="6" xfId="0" applyFont="1" applyFill="1" applyBorder="1" applyAlignment="1">
      <alignment horizontal="center" vertical="top" wrapText="1"/>
    </xf>
    <xf numFmtId="0" fontId="1" fillId="7" borderId="7" xfId="0" applyFont="1" applyFill="1" applyBorder="1" applyAlignment="1">
      <alignment horizontal="center"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center"/>
    </xf>
    <xf numFmtId="0" fontId="2" fillId="0" borderId="5" xfId="0" applyFont="1" applyBorder="1" applyAlignment="1">
      <alignment horizontal="center"/>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2" fillId="7" borderId="15" xfId="0" applyFont="1" applyFill="1" applyBorder="1" applyAlignment="1">
      <alignment horizontal="left" vertical="top" wrapText="1"/>
    </xf>
    <xf numFmtId="0" fontId="2" fillId="7" borderId="8" xfId="0" applyFont="1" applyFill="1" applyBorder="1" applyAlignment="1">
      <alignment horizontal="left" vertical="top" wrapText="1"/>
    </xf>
    <xf numFmtId="0" fontId="2" fillId="7" borderId="3" xfId="0" applyFont="1" applyFill="1" applyBorder="1" applyAlignment="1">
      <alignment horizontal="left" vertical="top" wrapText="1"/>
    </xf>
    <xf numFmtId="0" fontId="1" fillId="4" borderId="13" xfId="0" applyFont="1" applyFill="1" applyBorder="1" applyAlignment="1">
      <alignment horizontal="left" vertical="top" wrapText="1"/>
    </xf>
    <xf numFmtId="0" fontId="1" fillId="4" borderId="14" xfId="0" applyFont="1" applyFill="1" applyBorder="1" applyAlignment="1">
      <alignment horizontal="left" vertical="top" wrapText="1"/>
    </xf>
    <xf numFmtId="0" fontId="1" fillId="0" borderId="13" xfId="0" applyFont="1" applyBorder="1" applyAlignment="1">
      <alignment vertical="top" wrapText="1"/>
    </xf>
    <xf numFmtId="0" fontId="4" fillId="0" borderId="15" xfId="0" applyFont="1" applyBorder="1" applyAlignment="1">
      <alignment wrapText="1"/>
    </xf>
    <xf numFmtId="0" fontId="4" fillId="0" borderId="12" xfId="0" applyFont="1" applyFill="1" applyBorder="1" applyAlignment="1"/>
    <xf numFmtId="0" fontId="4" fillId="0" borderId="2" xfId="0" applyFont="1" applyFill="1" applyBorder="1" applyAlignment="1"/>
    <xf numFmtId="0" fontId="2" fillId="0" borderId="15"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3"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4" borderId="12"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1" xfId="0" quotePrefix="1" applyFont="1" applyBorder="1" applyAlignment="1">
      <alignment vertical="top" wrapText="1"/>
    </xf>
    <xf numFmtId="0" fontId="2" fillId="0" borderId="12" xfId="0" applyFont="1" applyBorder="1" applyAlignment="1">
      <alignment vertical="top" wrapText="1"/>
    </xf>
    <xf numFmtId="0" fontId="2" fillId="7" borderId="6" xfId="0" applyFont="1" applyFill="1" applyBorder="1" applyAlignment="1">
      <alignment horizontal="left" vertical="top" wrapText="1"/>
    </xf>
    <xf numFmtId="0" fontId="2" fillId="7" borderId="7"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0" borderId="12" xfId="0" quotePrefix="1" applyFont="1" applyBorder="1" applyAlignment="1">
      <alignment vertical="top" wrapText="1"/>
    </xf>
    <xf numFmtId="0" fontId="2" fillId="0" borderId="6" xfId="0" applyFont="1" applyBorder="1" applyAlignment="1">
      <alignment horizontal="center" vertical="top" wrapText="1"/>
    </xf>
    <xf numFmtId="0" fontId="2" fillId="0" borderId="5" xfId="0" applyFont="1" applyBorder="1" applyAlignment="1">
      <alignment horizontal="center" vertical="top" wrapText="1"/>
    </xf>
    <xf numFmtId="0" fontId="1" fillId="0" borderId="11" xfId="0" applyFont="1" applyFill="1" applyBorder="1" applyAlignment="1">
      <alignment horizontal="left" vertical="top" wrapText="1"/>
    </xf>
    <xf numFmtId="0" fontId="2" fillId="0" borderId="8" xfId="0" applyFont="1" applyBorder="1" applyAlignment="1">
      <alignment horizontal="center"/>
    </xf>
    <xf numFmtId="0" fontId="2" fillId="0" borderId="3" xfId="0" applyFont="1" applyBorder="1" applyAlignment="1">
      <alignment horizontal="center"/>
    </xf>
    <xf numFmtId="0" fontId="2" fillId="0" borderId="11" xfId="0" applyFont="1" applyBorder="1" applyAlignment="1">
      <alignment vertical="top" wrapText="1"/>
    </xf>
    <xf numFmtId="0" fontId="1" fillId="13" borderId="6" xfId="0" applyFont="1" applyFill="1" applyBorder="1" applyAlignment="1">
      <alignment horizontal="center" vertical="top" wrapText="1"/>
    </xf>
    <xf numFmtId="0" fontId="1" fillId="13" borderId="7" xfId="0" applyFont="1" applyFill="1" applyBorder="1" applyAlignment="1">
      <alignment horizontal="center" vertical="top" wrapText="1"/>
    </xf>
    <xf numFmtId="0" fontId="1" fillId="10" borderId="13" xfId="0" applyFont="1" applyFill="1" applyBorder="1" applyAlignment="1">
      <alignment horizontal="left" vertical="top" wrapText="1"/>
    </xf>
    <xf numFmtId="0" fontId="1" fillId="10" borderId="14" xfId="0" applyFont="1" applyFill="1" applyBorder="1" applyAlignment="1">
      <alignment horizontal="left" vertical="top" wrapText="1"/>
    </xf>
    <xf numFmtId="0" fontId="2" fillId="10" borderId="11" xfId="0" applyFont="1" applyFill="1" applyBorder="1" applyAlignment="1">
      <alignment horizontal="left" vertical="top" wrapText="1"/>
    </xf>
    <xf numFmtId="0" fontId="2" fillId="10" borderId="12" xfId="0" applyFont="1" applyFill="1" applyBorder="1" applyAlignment="1">
      <alignment horizontal="left" vertical="top" wrapText="1"/>
    </xf>
    <xf numFmtId="0" fontId="2" fillId="10" borderId="15" xfId="0" applyFont="1" applyFill="1" applyBorder="1" applyAlignment="1">
      <alignment horizontal="left" vertical="top" wrapText="1"/>
    </xf>
    <xf numFmtId="0" fontId="2" fillId="10" borderId="8" xfId="0" applyFont="1" applyFill="1" applyBorder="1" applyAlignment="1">
      <alignment horizontal="left" vertical="top" wrapText="1"/>
    </xf>
    <xf numFmtId="0" fontId="2" fillId="10" borderId="3" xfId="0" applyFont="1" applyFill="1" applyBorder="1" applyAlignment="1">
      <alignment horizontal="left" vertical="top" wrapText="1"/>
    </xf>
    <xf numFmtId="0" fontId="1" fillId="12" borderId="11" xfId="0" applyFont="1" applyFill="1" applyBorder="1" applyAlignment="1">
      <alignment horizontal="left" vertical="top" wrapText="1"/>
    </xf>
    <xf numFmtId="0" fontId="1" fillId="12" borderId="12" xfId="0" applyFont="1" applyFill="1" applyBorder="1" applyAlignment="1">
      <alignment horizontal="left" vertical="top" wrapText="1"/>
    </xf>
    <xf numFmtId="0" fontId="1" fillId="2" borderId="5" xfId="0" applyFont="1" applyFill="1" applyBorder="1" applyAlignment="1">
      <alignment horizontal="center" vertical="top" wrapText="1"/>
    </xf>
    <xf numFmtId="0" fontId="2" fillId="4" borderId="13" xfId="0" applyFont="1" applyFill="1" applyBorder="1" applyAlignment="1">
      <alignment horizontal="left" vertical="top" wrapText="1"/>
    </xf>
    <xf numFmtId="0" fontId="2" fillId="4" borderId="14" xfId="0" applyFont="1" applyFill="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5"/>
  <sheetViews>
    <sheetView tabSelected="1" view="pageBreakPreview" zoomScaleNormal="90" zoomScaleSheetLayoutView="100" workbookViewId="0">
      <selection activeCell="A173" sqref="A173:A175"/>
    </sheetView>
  </sheetViews>
  <sheetFormatPr defaultColWidth="8.85546875" defaultRowHeight="10.5" x14ac:dyDescent="0.15"/>
  <cols>
    <col min="1" max="1" width="17.140625" style="15" customWidth="1"/>
    <col min="2" max="2" width="30" style="1" customWidth="1"/>
    <col min="3" max="3" width="9.7109375" style="15" customWidth="1"/>
    <col min="4" max="4" width="11.42578125" style="1" customWidth="1"/>
    <col min="5" max="6" width="10" style="1" customWidth="1"/>
    <col min="7" max="7" width="13.5703125" style="1" customWidth="1"/>
    <col min="8" max="8" width="12.85546875" style="1" customWidth="1"/>
    <col min="9" max="9" width="33.140625" style="1" customWidth="1"/>
    <col min="10" max="16384" width="8.85546875" style="1"/>
  </cols>
  <sheetData>
    <row r="1" spans="1:9" ht="21" customHeight="1" thickBot="1" x14ac:dyDescent="0.3">
      <c r="A1" s="28" t="s">
        <v>234</v>
      </c>
    </row>
    <row r="2" spans="1:9" ht="14.25" customHeight="1" thickBot="1" x14ac:dyDescent="0.2">
      <c r="A2" s="2" t="s">
        <v>0</v>
      </c>
      <c r="B2" s="3" t="s">
        <v>14</v>
      </c>
      <c r="C2" s="8"/>
      <c r="D2" s="33">
        <v>2012</v>
      </c>
      <c r="E2" s="33">
        <v>2013</v>
      </c>
      <c r="F2" s="33">
        <v>2014</v>
      </c>
      <c r="G2" s="94">
        <v>42339</v>
      </c>
      <c r="H2" s="95">
        <v>42705</v>
      </c>
      <c r="I2" s="55" t="s">
        <v>4</v>
      </c>
    </row>
    <row r="3" spans="1:9" ht="14.25" customHeight="1" thickBot="1" x14ac:dyDescent="0.2">
      <c r="A3" s="150" t="s">
        <v>26</v>
      </c>
      <c r="B3" s="163" t="s">
        <v>34</v>
      </c>
      <c r="C3" s="17" t="s">
        <v>1</v>
      </c>
      <c r="D3" s="23"/>
      <c r="E3" s="38"/>
      <c r="F3" s="38"/>
      <c r="G3" s="39"/>
      <c r="H3" s="36"/>
      <c r="I3" s="194"/>
    </row>
    <row r="4" spans="1:9" ht="14.25" customHeight="1" thickBot="1" x14ac:dyDescent="0.2">
      <c r="A4" s="151"/>
      <c r="B4" s="164"/>
      <c r="C4" s="18" t="s">
        <v>2</v>
      </c>
      <c r="D4" s="38" t="s">
        <v>27</v>
      </c>
      <c r="E4" s="38" t="s">
        <v>27</v>
      </c>
      <c r="F4" s="6"/>
      <c r="G4" s="6"/>
      <c r="H4" s="34"/>
      <c r="I4" s="195"/>
    </row>
    <row r="5" spans="1:9" ht="14.25" customHeight="1" thickBot="1" x14ac:dyDescent="0.2">
      <c r="A5" s="151"/>
      <c r="B5" s="164"/>
      <c r="C5" s="19"/>
      <c r="D5" s="175" t="s">
        <v>162</v>
      </c>
      <c r="E5" s="176"/>
      <c r="F5" s="176"/>
      <c r="G5" s="176"/>
      <c r="H5" s="176"/>
      <c r="I5" s="195"/>
    </row>
    <row r="6" spans="1:9" ht="12.75" customHeight="1" thickBot="1" x14ac:dyDescent="0.2">
      <c r="A6" s="151"/>
      <c r="B6" s="7" t="s">
        <v>15</v>
      </c>
      <c r="C6" s="7"/>
      <c r="D6" s="33">
        <v>2012</v>
      </c>
      <c r="E6" s="33">
        <v>2013</v>
      </c>
      <c r="F6" s="33">
        <v>2014</v>
      </c>
      <c r="G6" s="33">
        <v>2015</v>
      </c>
      <c r="H6" s="32">
        <v>2016</v>
      </c>
      <c r="I6" s="195"/>
    </row>
    <row r="7" spans="1:9" ht="14.25" customHeight="1" thickBot="1" x14ac:dyDescent="0.2">
      <c r="A7" s="151"/>
      <c r="B7" s="163" t="s">
        <v>33</v>
      </c>
      <c r="C7" s="17" t="s">
        <v>1</v>
      </c>
      <c r="D7" s="23"/>
      <c r="E7" s="38"/>
      <c r="F7" s="38"/>
      <c r="G7" s="38"/>
      <c r="H7" s="51"/>
      <c r="I7" s="195"/>
    </row>
    <row r="8" spans="1:9" ht="14.25" customHeight="1" thickBot="1" x14ac:dyDescent="0.2">
      <c r="A8" s="151"/>
      <c r="B8" s="164"/>
      <c r="C8" s="18" t="s">
        <v>2</v>
      </c>
      <c r="D8" s="40">
        <v>4.5999999999999999E-2</v>
      </c>
      <c r="E8" s="41">
        <v>4.7E-2</v>
      </c>
      <c r="F8" s="132">
        <v>5.3999999999999999E-2</v>
      </c>
      <c r="G8" s="6" t="s">
        <v>142</v>
      </c>
      <c r="H8" s="46"/>
      <c r="I8" s="195"/>
    </row>
    <row r="9" spans="1:9" ht="14.25" customHeight="1" thickBot="1" x14ac:dyDescent="0.2">
      <c r="A9" s="151"/>
      <c r="B9" s="164"/>
      <c r="C9" s="19"/>
      <c r="D9" s="175" t="s">
        <v>163</v>
      </c>
      <c r="E9" s="176"/>
      <c r="F9" s="176"/>
      <c r="G9" s="176"/>
      <c r="H9" s="176"/>
      <c r="I9" s="195"/>
    </row>
    <row r="10" spans="1:9" ht="13.5" customHeight="1" thickBot="1" x14ac:dyDescent="0.2">
      <c r="A10" s="151"/>
      <c r="B10" s="7" t="s">
        <v>29</v>
      </c>
      <c r="C10" s="7"/>
      <c r="D10" s="33">
        <v>2012</v>
      </c>
      <c r="E10" s="33">
        <v>2013</v>
      </c>
      <c r="F10" s="33">
        <v>2014</v>
      </c>
      <c r="G10" s="33">
        <v>2015</v>
      </c>
      <c r="H10" s="32">
        <v>2016</v>
      </c>
      <c r="I10" s="195"/>
    </row>
    <row r="11" spans="1:9" ht="14.25" customHeight="1" thickBot="1" x14ac:dyDescent="0.2">
      <c r="A11" s="151"/>
      <c r="B11" s="163" t="s">
        <v>32</v>
      </c>
      <c r="C11" s="17" t="s">
        <v>1</v>
      </c>
      <c r="D11" s="23"/>
      <c r="E11" s="38"/>
      <c r="F11" s="38"/>
      <c r="G11" s="38"/>
      <c r="H11" s="36"/>
      <c r="I11" s="195"/>
    </row>
    <row r="12" spans="1:9" ht="14.25" customHeight="1" thickBot="1" x14ac:dyDescent="0.2">
      <c r="A12" s="151"/>
      <c r="B12" s="164"/>
      <c r="C12" s="18" t="s">
        <v>2</v>
      </c>
      <c r="D12" s="43">
        <v>27.3</v>
      </c>
      <c r="E12" s="6"/>
      <c r="F12" s="6"/>
      <c r="G12" s="6"/>
      <c r="H12" s="34"/>
      <c r="I12" s="195"/>
    </row>
    <row r="13" spans="1:9" ht="14.25" customHeight="1" thickBot="1" x14ac:dyDescent="0.2">
      <c r="A13" s="151"/>
      <c r="B13" s="164"/>
      <c r="C13" s="19"/>
      <c r="D13" s="175" t="s">
        <v>164</v>
      </c>
      <c r="E13" s="176"/>
      <c r="F13" s="176"/>
      <c r="G13" s="176"/>
      <c r="H13" s="176"/>
      <c r="I13" s="195"/>
    </row>
    <row r="14" spans="1:9" ht="14.25" customHeight="1" thickBot="1" x14ac:dyDescent="0.2">
      <c r="A14" s="151"/>
      <c r="B14" s="7" t="s">
        <v>30</v>
      </c>
      <c r="C14" s="7"/>
      <c r="D14" s="33">
        <v>2012</v>
      </c>
      <c r="E14" s="33">
        <v>2013</v>
      </c>
      <c r="F14" s="33">
        <v>2014</v>
      </c>
      <c r="G14" s="33">
        <v>2015</v>
      </c>
      <c r="H14" s="32">
        <v>2016</v>
      </c>
      <c r="I14" s="195"/>
    </row>
    <row r="15" spans="1:9" ht="14.25" customHeight="1" thickBot="1" x14ac:dyDescent="0.2">
      <c r="A15" s="151"/>
      <c r="B15" s="163" t="s">
        <v>31</v>
      </c>
      <c r="C15" s="17" t="s">
        <v>1</v>
      </c>
      <c r="D15" s="23"/>
      <c r="E15" s="38"/>
      <c r="F15" s="38"/>
      <c r="G15" s="38"/>
      <c r="H15" s="36"/>
      <c r="I15" s="195"/>
    </row>
    <row r="16" spans="1:9" ht="14.25" customHeight="1" thickBot="1" x14ac:dyDescent="0.2">
      <c r="A16" s="151"/>
      <c r="B16" s="164"/>
      <c r="C16" s="18" t="s">
        <v>2</v>
      </c>
      <c r="D16" s="43" t="s">
        <v>35</v>
      </c>
      <c r="E16" s="6"/>
      <c r="F16" s="6"/>
      <c r="G16" s="6"/>
      <c r="H16" s="34"/>
      <c r="I16" s="195"/>
    </row>
    <row r="17" spans="1:9" ht="14.25" customHeight="1" thickBot="1" x14ac:dyDescent="0.2">
      <c r="A17" s="151"/>
      <c r="B17" s="164"/>
      <c r="C17" s="19"/>
      <c r="D17" s="166" t="s">
        <v>219</v>
      </c>
      <c r="E17" s="167"/>
      <c r="F17" s="167"/>
      <c r="G17" s="167"/>
      <c r="H17" s="167"/>
      <c r="I17" s="195"/>
    </row>
    <row r="18" spans="1:9" ht="14.25" customHeight="1" thickBot="1" x14ac:dyDescent="0.2">
      <c r="A18" s="190"/>
      <c r="B18" s="153"/>
      <c r="C18" s="153"/>
      <c r="D18" s="153"/>
      <c r="E18" s="153"/>
      <c r="F18" s="153"/>
      <c r="G18" s="153"/>
      <c r="H18" s="153"/>
      <c r="I18" s="154"/>
    </row>
    <row r="19" spans="1:9" ht="21.75" thickBot="1" x14ac:dyDescent="0.2">
      <c r="A19" s="2" t="s">
        <v>3</v>
      </c>
      <c r="B19" s="8" t="s">
        <v>37</v>
      </c>
      <c r="C19" s="8"/>
      <c r="D19" s="4" t="s">
        <v>17</v>
      </c>
      <c r="E19" s="4" t="s">
        <v>18</v>
      </c>
      <c r="F19" s="4" t="s">
        <v>19</v>
      </c>
      <c r="G19" s="4" t="s">
        <v>20</v>
      </c>
      <c r="H19" s="32" t="s">
        <v>28</v>
      </c>
      <c r="I19" s="42" t="s">
        <v>4</v>
      </c>
    </row>
    <row r="20" spans="1:9" ht="14.25" customHeight="1" thickBot="1" x14ac:dyDescent="0.2">
      <c r="A20" s="150" t="s">
        <v>16</v>
      </c>
      <c r="B20" s="180" t="s">
        <v>36</v>
      </c>
      <c r="C20" s="17" t="s">
        <v>1</v>
      </c>
      <c r="D20" s="47"/>
      <c r="E20" s="45">
        <v>0</v>
      </c>
      <c r="F20" s="45">
        <v>0</v>
      </c>
      <c r="G20" s="45">
        <v>0</v>
      </c>
      <c r="H20" s="34">
        <v>0</v>
      </c>
      <c r="I20" s="148" t="s">
        <v>120</v>
      </c>
    </row>
    <row r="21" spans="1:9" ht="14.25" customHeight="1" thickBot="1" x14ac:dyDescent="0.2">
      <c r="A21" s="151"/>
      <c r="B21" s="181"/>
      <c r="C21" s="18" t="s">
        <v>2</v>
      </c>
      <c r="D21" s="45">
        <v>0</v>
      </c>
      <c r="E21" s="45">
        <v>0</v>
      </c>
      <c r="F21" s="45">
        <v>0</v>
      </c>
      <c r="G21" s="45">
        <v>0</v>
      </c>
      <c r="H21" s="34">
        <v>0</v>
      </c>
      <c r="I21" s="149"/>
    </row>
    <row r="22" spans="1:9" ht="12.95" customHeight="1" thickBot="1" x14ac:dyDescent="0.2">
      <c r="A22" s="151"/>
      <c r="B22" s="181"/>
      <c r="C22" s="19"/>
      <c r="D22" s="175" t="s">
        <v>220</v>
      </c>
      <c r="E22" s="176"/>
      <c r="F22" s="176"/>
      <c r="G22" s="176"/>
      <c r="H22" s="176"/>
      <c r="I22" s="149"/>
    </row>
    <row r="23" spans="1:9" ht="45.75" customHeight="1" thickBot="1" x14ac:dyDescent="0.2">
      <c r="A23" s="151"/>
      <c r="B23" s="182"/>
      <c r="C23" s="20"/>
      <c r="D23" s="157" t="s">
        <v>221</v>
      </c>
      <c r="E23" s="158"/>
      <c r="F23" s="158"/>
      <c r="G23" s="158"/>
      <c r="H23" s="158"/>
      <c r="I23" s="149"/>
    </row>
    <row r="24" spans="1:9" ht="26.25" customHeight="1" thickBot="1" x14ac:dyDescent="0.2">
      <c r="A24" s="151"/>
      <c r="B24" s="7" t="s">
        <v>174</v>
      </c>
      <c r="C24" s="7"/>
      <c r="D24" s="33" t="s">
        <v>17</v>
      </c>
      <c r="E24" s="33" t="s">
        <v>18</v>
      </c>
      <c r="F24" s="33" t="s">
        <v>19</v>
      </c>
      <c r="G24" s="33" t="s">
        <v>20</v>
      </c>
      <c r="H24" s="32" t="s">
        <v>28</v>
      </c>
      <c r="I24" s="149"/>
    </row>
    <row r="25" spans="1:9" ht="12.95" customHeight="1" thickBot="1" x14ac:dyDescent="0.2">
      <c r="A25" s="151"/>
      <c r="B25" s="180" t="s">
        <v>40</v>
      </c>
      <c r="C25" s="17" t="s">
        <v>1</v>
      </c>
      <c r="D25" s="23"/>
      <c r="E25" s="44" t="s">
        <v>38</v>
      </c>
      <c r="F25" s="44" t="s">
        <v>39</v>
      </c>
      <c r="G25" s="44" t="s">
        <v>41</v>
      </c>
      <c r="H25" s="49" t="s">
        <v>235</v>
      </c>
      <c r="I25" s="149"/>
    </row>
    <row r="26" spans="1:9" ht="12.95" customHeight="1" thickBot="1" x14ac:dyDescent="0.2">
      <c r="A26" s="151"/>
      <c r="B26" s="181"/>
      <c r="C26" s="18" t="s">
        <v>2</v>
      </c>
      <c r="D26" s="44" t="s">
        <v>38</v>
      </c>
      <c r="E26" s="44" t="s">
        <v>38</v>
      </c>
      <c r="F26" s="6"/>
      <c r="G26" s="44" t="s">
        <v>175</v>
      </c>
      <c r="H26" s="34"/>
      <c r="I26" s="149"/>
    </row>
    <row r="27" spans="1:9" ht="17.25" customHeight="1" thickBot="1" x14ac:dyDescent="0.2">
      <c r="A27" s="151"/>
      <c r="B27" s="181"/>
      <c r="C27" s="19"/>
      <c r="D27" s="175" t="s">
        <v>143</v>
      </c>
      <c r="E27" s="176"/>
      <c r="F27" s="176"/>
      <c r="G27" s="176"/>
      <c r="H27" s="176"/>
      <c r="I27" s="149"/>
    </row>
    <row r="28" spans="1:9" ht="23.25" customHeight="1" thickBot="1" x14ac:dyDescent="0.2">
      <c r="A28" s="151"/>
      <c r="B28" s="182"/>
      <c r="C28" s="20"/>
      <c r="D28" s="193" t="s">
        <v>209</v>
      </c>
      <c r="E28" s="179"/>
      <c r="F28" s="179"/>
      <c r="G28" s="179"/>
      <c r="H28" s="179"/>
      <c r="I28" s="149"/>
    </row>
    <row r="29" spans="1:9" ht="25.5" customHeight="1" thickBot="1" x14ac:dyDescent="0.2">
      <c r="A29" s="151"/>
      <c r="B29" s="7" t="s">
        <v>42</v>
      </c>
      <c r="C29" s="7"/>
      <c r="D29" s="33" t="s">
        <v>17</v>
      </c>
      <c r="E29" s="33" t="s">
        <v>18</v>
      </c>
      <c r="F29" s="33" t="s">
        <v>19</v>
      </c>
      <c r="G29" s="33" t="s">
        <v>20</v>
      </c>
      <c r="H29" s="32" t="s">
        <v>28</v>
      </c>
      <c r="I29" s="149"/>
    </row>
    <row r="30" spans="1:9" ht="12.95" customHeight="1" thickBot="1" x14ac:dyDescent="0.2">
      <c r="A30" s="151"/>
      <c r="B30" s="180" t="s">
        <v>48</v>
      </c>
      <c r="C30" s="17" t="s">
        <v>1</v>
      </c>
      <c r="D30" s="47"/>
      <c r="E30" s="44">
        <v>0</v>
      </c>
      <c r="F30" s="44">
        <v>0</v>
      </c>
      <c r="G30" s="44">
        <v>0</v>
      </c>
      <c r="H30" s="37" t="s">
        <v>43</v>
      </c>
      <c r="I30" s="149"/>
    </row>
    <row r="31" spans="1:9" ht="12.95" customHeight="1" thickBot="1" x14ac:dyDescent="0.2">
      <c r="A31" s="151"/>
      <c r="B31" s="181"/>
      <c r="C31" s="18" t="s">
        <v>2</v>
      </c>
      <c r="D31" s="43">
        <v>0</v>
      </c>
      <c r="E31" s="45">
        <v>0</v>
      </c>
      <c r="F31" s="45">
        <v>0</v>
      </c>
      <c r="G31" s="45">
        <v>0</v>
      </c>
      <c r="H31" s="34"/>
      <c r="I31" s="149"/>
    </row>
    <row r="32" spans="1:9" ht="21" customHeight="1" thickBot="1" x14ac:dyDescent="0.2">
      <c r="A32" s="151"/>
      <c r="B32" s="181"/>
      <c r="C32" s="19"/>
      <c r="D32" s="185" t="s">
        <v>130</v>
      </c>
      <c r="E32" s="186"/>
      <c r="F32" s="186"/>
      <c r="G32" s="186"/>
      <c r="H32" s="186"/>
      <c r="I32" s="149"/>
    </row>
    <row r="33" spans="1:9" ht="24" customHeight="1" thickBot="1" x14ac:dyDescent="0.2">
      <c r="A33" s="151"/>
      <c r="B33" s="182"/>
      <c r="C33" s="20"/>
      <c r="D33" s="193" t="s">
        <v>227</v>
      </c>
      <c r="E33" s="179"/>
      <c r="F33" s="179"/>
      <c r="G33" s="179"/>
      <c r="H33" s="179"/>
      <c r="I33" s="149"/>
    </row>
    <row r="34" spans="1:9" ht="23.25" customHeight="1" thickBot="1" x14ac:dyDescent="0.2">
      <c r="A34" s="30"/>
      <c r="B34" s="7" t="s">
        <v>54</v>
      </c>
      <c r="C34" s="7"/>
      <c r="D34" s="33" t="s">
        <v>17</v>
      </c>
      <c r="E34" s="33" t="s">
        <v>18</v>
      </c>
      <c r="F34" s="33" t="s">
        <v>19</v>
      </c>
      <c r="G34" s="33" t="s">
        <v>20</v>
      </c>
      <c r="H34" s="50" t="s">
        <v>28</v>
      </c>
      <c r="I34" s="149"/>
    </row>
    <row r="35" spans="1:9" ht="12.75" customHeight="1" thickBot="1" x14ac:dyDescent="0.2">
      <c r="A35" s="30"/>
      <c r="B35" s="180" t="s">
        <v>210</v>
      </c>
      <c r="C35" s="17" t="s">
        <v>1</v>
      </c>
      <c r="D35" s="23"/>
      <c r="E35" s="38">
        <v>0</v>
      </c>
      <c r="F35" s="38">
        <v>0</v>
      </c>
      <c r="G35" s="38">
        <v>1</v>
      </c>
      <c r="H35" s="51">
        <v>4</v>
      </c>
      <c r="I35" s="149"/>
    </row>
    <row r="36" spans="1:9" ht="13.5" customHeight="1" thickBot="1" x14ac:dyDescent="0.2">
      <c r="A36" s="30"/>
      <c r="B36" s="181"/>
      <c r="C36" s="18" t="s">
        <v>2</v>
      </c>
      <c r="D36" s="43">
        <v>0</v>
      </c>
      <c r="E36" s="45">
        <v>0</v>
      </c>
      <c r="F36" s="45">
        <v>0</v>
      </c>
      <c r="G36" s="45">
        <v>1</v>
      </c>
      <c r="H36" s="34"/>
      <c r="I36" s="149"/>
    </row>
    <row r="37" spans="1:9" ht="14.25" customHeight="1" thickBot="1" x14ac:dyDescent="0.2">
      <c r="A37" s="30"/>
      <c r="B37" s="181"/>
      <c r="C37" s="19"/>
      <c r="D37" s="175" t="s">
        <v>131</v>
      </c>
      <c r="E37" s="176"/>
      <c r="F37" s="176"/>
      <c r="G37" s="176"/>
      <c r="H37" s="176"/>
      <c r="I37" s="149"/>
    </row>
    <row r="38" spans="1:9" ht="33" customHeight="1" thickBot="1" x14ac:dyDescent="0.2">
      <c r="A38" s="30"/>
      <c r="B38" s="182"/>
      <c r="C38" s="20"/>
      <c r="D38" s="178" t="s">
        <v>192</v>
      </c>
      <c r="E38" s="179"/>
      <c r="F38" s="179"/>
      <c r="G38" s="179"/>
      <c r="H38" s="179"/>
      <c r="I38" s="149"/>
    </row>
    <row r="39" spans="1:9" ht="23.25" customHeight="1" thickBot="1" x14ac:dyDescent="0.2">
      <c r="A39" s="30"/>
      <c r="B39" s="7" t="s">
        <v>55</v>
      </c>
      <c r="C39" s="7"/>
      <c r="D39" s="33" t="s">
        <v>17</v>
      </c>
      <c r="E39" s="33" t="s">
        <v>18</v>
      </c>
      <c r="F39" s="33" t="s">
        <v>19</v>
      </c>
      <c r="G39" s="33" t="s">
        <v>20</v>
      </c>
      <c r="H39" s="50" t="s">
        <v>28</v>
      </c>
      <c r="I39" s="149"/>
    </row>
    <row r="40" spans="1:9" ht="15.75" customHeight="1" thickBot="1" x14ac:dyDescent="0.2">
      <c r="A40" s="30"/>
      <c r="B40" s="183" t="s">
        <v>211</v>
      </c>
      <c r="C40" s="17" t="s">
        <v>1</v>
      </c>
      <c r="D40" s="23"/>
      <c r="E40" s="38">
        <v>0</v>
      </c>
      <c r="F40" s="38">
        <v>0</v>
      </c>
      <c r="G40" s="45" t="s">
        <v>194</v>
      </c>
      <c r="H40" s="51">
        <v>10</v>
      </c>
      <c r="I40" s="149"/>
    </row>
    <row r="41" spans="1:9" ht="12" customHeight="1" thickBot="1" x14ac:dyDescent="0.2">
      <c r="A41" s="30"/>
      <c r="B41" s="184"/>
      <c r="C41" s="18" t="s">
        <v>2</v>
      </c>
      <c r="D41" s="43">
        <v>0</v>
      </c>
      <c r="E41" s="45">
        <v>0</v>
      </c>
      <c r="F41" s="45">
        <v>0</v>
      </c>
      <c r="G41" s="45" t="s">
        <v>194</v>
      </c>
      <c r="H41" s="34" t="s">
        <v>193</v>
      </c>
      <c r="I41" s="149"/>
    </row>
    <row r="42" spans="1:9" ht="18" customHeight="1" thickBot="1" x14ac:dyDescent="0.2">
      <c r="A42" s="30"/>
      <c r="B42" s="184"/>
      <c r="C42" s="188"/>
      <c r="D42" s="185" t="s">
        <v>165</v>
      </c>
      <c r="E42" s="186"/>
      <c r="F42" s="186"/>
      <c r="G42" s="186"/>
      <c r="H42" s="186"/>
      <c r="I42" s="149"/>
    </row>
    <row r="43" spans="1:9" ht="15.75" customHeight="1" thickBot="1" x14ac:dyDescent="0.2">
      <c r="A43" s="30"/>
      <c r="B43" s="177"/>
      <c r="C43" s="189"/>
      <c r="D43" s="178" t="s">
        <v>154</v>
      </c>
      <c r="E43" s="187"/>
      <c r="F43" s="187"/>
      <c r="G43" s="187"/>
      <c r="H43" s="187"/>
      <c r="I43" s="149"/>
    </row>
    <row r="44" spans="1:9" ht="23.25" customHeight="1" thickBot="1" x14ac:dyDescent="0.2">
      <c r="A44" s="30"/>
      <c r="B44" s="7" t="s">
        <v>141</v>
      </c>
      <c r="C44" s="7"/>
      <c r="D44" s="33" t="s">
        <v>17</v>
      </c>
      <c r="E44" s="33" t="s">
        <v>18</v>
      </c>
      <c r="F44" s="33" t="s">
        <v>19</v>
      </c>
      <c r="G44" s="33" t="s">
        <v>20</v>
      </c>
      <c r="H44" s="50" t="s">
        <v>28</v>
      </c>
      <c r="I44" s="149"/>
    </row>
    <row r="45" spans="1:9" ht="12.75" customHeight="1" thickBot="1" x14ac:dyDescent="0.2">
      <c r="A45" s="30"/>
      <c r="B45" s="183" t="s">
        <v>133</v>
      </c>
      <c r="C45" s="17" t="s">
        <v>1</v>
      </c>
      <c r="D45" s="23"/>
      <c r="E45" s="38">
        <v>0</v>
      </c>
      <c r="F45" s="38">
        <v>0</v>
      </c>
      <c r="G45" s="38">
        <v>0</v>
      </c>
      <c r="H45" s="51" t="s">
        <v>134</v>
      </c>
      <c r="I45" s="149"/>
    </row>
    <row r="46" spans="1:9" ht="13.5" customHeight="1" thickBot="1" x14ac:dyDescent="0.2">
      <c r="A46" s="30"/>
      <c r="B46" s="184"/>
      <c r="C46" s="18" t="s">
        <v>2</v>
      </c>
      <c r="D46" s="43">
        <v>0</v>
      </c>
      <c r="E46" s="45">
        <v>0</v>
      </c>
      <c r="F46" s="45">
        <v>0</v>
      </c>
      <c r="G46" s="45">
        <v>0</v>
      </c>
      <c r="H46" s="34"/>
      <c r="I46" s="149"/>
    </row>
    <row r="47" spans="1:9" ht="14.25" customHeight="1" thickBot="1" x14ac:dyDescent="0.2">
      <c r="A47" s="30"/>
      <c r="B47" s="184"/>
      <c r="C47" s="19"/>
      <c r="D47" s="185" t="s">
        <v>135</v>
      </c>
      <c r="E47" s="186"/>
      <c r="F47" s="186"/>
      <c r="G47" s="186"/>
      <c r="H47" s="186"/>
      <c r="I47" s="149"/>
    </row>
    <row r="48" spans="1:9" ht="13.5" customHeight="1" thickBot="1" x14ac:dyDescent="0.2">
      <c r="A48" s="30"/>
      <c r="B48" s="177"/>
      <c r="C48" s="20"/>
      <c r="D48" s="178" t="s">
        <v>195</v>
      </c>
      <c r="E48" s="187"/>
      <c r="F48" s="187"/>
      <c r="G48" s="187"/>
      <c r="H48" s="187"/>
      <c r="I48" s="149"/>
    </row>
    <row r="49" spans="1:9" ht="23.25" customHeight="1" thickBot="1" x14ac:dyDescent="0.2">
      <c r="A49" s="30"/>
      <c r="B49" s="81" t="s">
        <v>136</v>
      </c>
      <c r="C49" s="81"/>
      <c r="D49" s="82" t="s">
        <v>17</v>
      </c>
      <c r="E49" s="82" t="s">
        <v>18</v>
      </c>
      <c r="F49" s="82" t="s">
        <v>19</v>
      </c>
      <c r="G49" s="82" t="s">
        <v>20</v>
      </c>
      <c r="H49" s="83" t="s">
        <v>28</v>
      </c>
      <c r="I49" s="149"/>
    </row>
    <row r="50" spans="1:9" ht="11.25" customHeight="1" thickBot="1" x14ac:dyDescent="0.2">
      <c r="A50" s="191"/>
      <c r="B50" s="183" t="s">
        <v>167</v>
      </c>
      <c r="C50" s="17" t="s">
        <v>1</v>
      </c>
      <c r="D50" s="23"/>
      <c r="E50" s="38" t="s">
        <v>53</v>
      </c>
      <c r="F50" s="38" t="s">
        <v>53</v>
      </c>
      <c r="G50" s="73">
        <v>0.5</v>
      </c>
      <c r="H50" s="72">
        <v>0.7</v>
      </c>
      <c r="I50" s="146"/>
    </row>
    <row r="51" spans="1:9" ht="11.25" thickBot="1" x14ac:dyDescent="0.2">
      <c r="A51" s="191"/>
      <c r="B51" s="184"/>
      <c r="C51" s="18" t="s">
        <v>2</v>
      </c>
      <c r="D51" s="43" t="s">
        <v>53</v>
      </c>
      <c r="E51" s="45" t="s">
        <v>53</v>
      </c>
      <c r="F51" s="45" t="s">
        <v>53</v>
      </c>
      <c r="G51" s="45"/>
      <c r="H51" s="34"/>
      <c r="I51" s="147"/>
    </row>
    <row r="52" spans="1:9" ht="15" customHeight="1" thickBot="1" x14ac:dyDescent="0.2">
      <c r="A52" s="192"/>
      <c r="B52" s="184"/>
      <c r="C52" s="19"/>
      <c r="D52" s="175" t="s">
        <v>166</v>
      </c>
      <c r="E52" s="176"/>
      <c r="F52" s="176"/>
      <c r="G52" s="176"/>
      <c r="H52" s="176"/>
      <c r="I52" s="104" t="s">
        <v>13</v>
      </c>
    </row>
    <row r="53" spans="1:9" s="52" customFormat="1" ht="12.75" customHeight="1" thickBot="1" x14ac:dyDescent="0.2">
      <c r="A53" s="56" t="s">
        <v>5</v>
      </c>
      <c r="B53" s="9" t="s">
        <v>6</v>
      </c>
      <c r="C53" s="9"/>
      <c r="D53" s="10" t="s">
        <v>7</v>
      </c>
      <c r="E53" s="10" t="s">
        <v>8</v>
      </c>
      <c r="F53" s="10"/>
      <c r="G53" s="10" t="s">
        <v>9</v>
      </c>
      <c r="H53" s="11"/>
      <c r="I53" s="103" t="s">
        <v>21</v>
      </c>
    </row>
    <row r="54" spans="1:9" s="52" customFormat="1" ht="12.75" customHeight="1" thickBot="1" x14ac:dyDescent="0.2">
      <c r="A54" s="56"/>
      <c r="B54" s="12"/>
      <c r="C54" s="12"/>
      <c r="D54" s="13"/>
      <c r="E54" s="13"/>
      <c r="F54" s="13"/>
      <c r="G54" s="13"/>
      <c r="H54" s="14"/>
      <c r="I54" s="115"/>
    </row>
    <row r="55" spans="1:9" ht="13.5" customHeight="1" thickBot="1" x14ac:dyDescent="0.2">
      <c r="A55" s="2" t="s">
        <v>10</v>
      </c>
      <c r="B55" s="35" t="s">
        <v>11</v>
      </c>
      <c r="C55" s="21"/>
      <c r="D55" s="118"/>
      <c r="E55" s="110"/>
      <c r="F55" s="110"/>
      <c r="G55" s="110"/>
      <c r="H55" s="110"/>
      <c r="I55" s="113"/>
    </row>
    <row r="56" spans="1:9" ht="13.5" customHeight="1" thickBot="1" x14ac:dyDescent="0.2">
      <c r="A56" s="190"/>
      <c r="B56" s="153"/>
      <c r="C56" s="153"/>
      <c r="D56" s="153"/>
      <c r="E56" s="153"/>
      <c r="F56" s="153"/>
      <c r="G56" s="153"/>
      <c r="H56" s="153"/>
      <c r="I56" s="154"/>
    </row>
    <row r="57" spans="1:9" ht="25.5" customHeight="1" thickBot="1" x14ac:dyDescent="0.2">
      <c r="A57" s="2" t="s">
        <v>224</v>
      </c>
      <c r="B57" s="7" t="s">
        <v>45</v>
      </c>
      <c r="C57" s="107"/>
      <c r="D57" s="108" t="s">
        <v>17</v>
      </c>
      <c r="E57" s="108" t="s">
        <v>18</v>
      </c>
      <c r="F57" s="108" t="s">
        <v>19</v>
      </c>
      <c r="G57" s="108" t="s">
        <v>20</v>
      </c>
      <c r="H57" s="109" t="s">
        <v>28</v>
      </c>
      <c r="I57" s="55" t="s">
        <v>4</v>
      </c>
    </row>
    <row r="58" spans="1:9" ht="11.25" thickBot="1" x14ac:dyDescent="0.2">
      <c r="A58" s="150" t="s">
        <v>239</v>
      </c>
      <c r="B58" s="172" t="s">
        <v>44</v>
      </c>
      <c r="C58" s="17" t="s">
        <v>1</v>
      </c>
      <c r="D58" s="53"/>
      <c r="E58" s="38" t="s">
        <v>53</v>
      </c>
      <c r="F58" s="38">
        <v>1</v>
      </c>
      <c r="G58" s="38">
        <v>3</v>
      </c>
      <c r="H58" s="36">
        <v>6</v>
      </c>
      <c r="I58" s="144" t="s">
        <v>212</v>
      </c>
    </row>
    <row r="59" spans="1:9" ht="13.5" customHeight="1" thickBot="1" x14ac:dyDescent="0.2">
      <c r="A59" s="146"/>
      <c r="B59" s="173"/>
      <c r="C59" s="18" t="s">
        <v>2</v>
      </c>
      <c r="D59" s="45" t="s">
        <v>53</v>
      </c>
      <c r="E59" s="45" t="s">
        <v>53</v>
      </c>
      <c r="F59" s="45">
        <v>0</v>
      </c>
      <c r="G59" s="45">
        <v>3</v>
      </c>
      <c r="H59" s="34"/>
      <c r="I59" s="146"/>
    </row>
    <row r="60" spans="1:9" ht="13.5" customHeight="1" thickBot="1" x14ac:dyDescent="0.2">
      <c r="A60" s="146"/>
      <c r="B60" s="173"/>
      <c r="C60" s="175" t="s">
        <v>169</v>
      </c>
      <c r="D60" s="176"/>
      <c r="E60" s="176"/>
      <c r="F60" s="176"/>
      <c r="G60" s="176"/>
      <c r="H60" s="176"/>
      <c r="I60" s="146"/>
    </row>
    <row r="61" spans="1:9" ht="57.75" customHeight="1" thickBot="1" x14ac:dyDescent="0.2">
      <c r="A61" s="146"/>
      <c r="B61" s="174"/>
      <c r="C61" s="157" t="s">
        <v>228</v>
      </c>
      <c r="D61" s="158"/>
      <c r="E61" s="158"/>
      <c r="F61" s="158"/>
      <c r="G61" s="158"/>
      <c r="H61" s="158"/>
      <c r="I61" s="146"/>
    </row>
    <row r="62" spans="1:9" ht="23.25" customHeight="1" thickBot="1" x14ac:dyDescent="0.2">
      <c r="A62" s="146"/>
      <c r="B62" s="7" t="s">
        <v>46</v>
      </c>
      <c r="C62" s="7"/>
      <c r="D62" s="33" t="s">
        <v>17</v>
      </c>
      <c r="E62" s="33" t="s">
        <v>18</v>
      </c>
      <c r="F62" s="33" t="s">
        <v>19</v>
      </c>
      <c r="G62" s="33" t="s">
        <v>20</v>
      </c>
      <c r="H62" s="32" t="s">
        <v>28</v>
      </c>
      <c r="I62" s="146"/>
    </row>
    <row r="63" spans="1:9" ht="21.75" thickBot="1" x14ac:dyDescent="0.2">
      <c r="A63" s="146"/>
      <c r="B63" s="163" t="s">
        <v>229</v>
      </c>
      <c r="C63" s="22" t="s">
        <v>1</v>
      </c>
      <c r="D63" s="54"/>
      <c r="E63" s="38" t="s">
        <v>47</v>
      </c>
      <c r="F63" s="38" t="s">
        <v>47</v>
      </c>
      <c r="G63" s="38" t="s">
        <v>150</v>
      </c>
      <c r="H63" s="51" t="s">
        <v>152</v>
      </c>
      <c r="I63" s="146"/>
    </row>
    <row r="64" spans="1:9" ht="23.25" customHeight="1" thickBot="1" x14ac:dyDescent="0.2">
      <c r="A64" s="146"/>
      <c r="B64" s="164"/>
      <c r="C64" s="17" t="s">
        <v>2</v>
      </c>
      <c r="D64" s="38" t="s">
        <v>47</v>
      </c>
      <c r="E64" s="38" t="s">
        <v>47</v>
      </c>
      <c r="F64" s="38" t="s">
        <v>47</v>
      </c>
      <c r="G64" s="122" t="s">
        <v>151</v>
      </c>
      <c r="H64" s="34"/>
      <c r="I64" s="146"/>
    </row>
    <row r="65" spans="1:9" ht="13.5" customHeight="1" thickBot="1" x14ac:dyDescent="0.2">
      <c r="A65" s="146"/>
      <c r="B65" s="164"/>
      <c r="C65" s="166" t="s">
        <v>144</v>
      </c>
      <c r="D65" s="167"/>
      <c r="E65" s="167"/>
      <c r="F65" s="167"/>
      <c r="G65" s="167"/>
      <c r="H65" s="167"/>
      <c r="I65" s="146"/>
    </row>
    <row r="66" spans="1:9" ht="22.5" customHeight="1" thickBot="1" x14ac:dyDescent="0.2">
      <c r="A66" s="146"/>
      <c r="B66" s="165"/>
      <c r="C66" s="157" t="s">
        <v>213</v>
      </c>
      <c r="D66" s="158"/>
      <c r="E66" s="158"/>
      <c r="F66" s="158"/>
      <c r="G66" s="158"/>
      <c r="H66" s="158"/>
      <c r="I66" s="146"/>
    </row>
    <row r="67" spans="1:9" ht="26.25" customHeight="1" thickBot="1" x14ac:dyDescent="0.2">
      <c r="A67" s="146"/>
      <c r="B67" s="7" t="s">
        <v>57</v>
      </c>
      <c r="C67" s="7"/>
      <c r="D67" s="33" t="s">
        <v>17</v>
      </c>
      <c r="E67" s="33" t="s">
        <v>18</v>
      </c>
      <c r="F67" s="33" t="s">
        <v>19</v>
      </c>
      <c r="G67" s="33" t="s">
        <v>20</v>
      </c>
      <c r="H67" s="32" t="s">
        <v>28</v>
      </c>
      <c r="I67" s="146"/>
    </row>
    <row r="68" spans="1:9" ht="21.75" customHeight="1" thickBot="1" x14ac:dyDescent="0.2">
      <c r="A68" s="146"/>
      <c r="B68" s="163" t="s">
        <v>214</v>
      </c>
      <c r="C68" s="22" t="s">
        <v>1</v>
      </c>
      <c r="D68" s="54"/>
      <c r="E68" s="38">
        <v>0</v>
      </c>
      <c r="F68" s="38">
        <v>0</v>
      </c>
      <c r="G68" s="38">
        <v>85</v>
      </c>
      <c r="H68" s="51">
        <v>150</v>
      </c>
      <c r="I68" s="146"/>
    </row>
    <row r="69" spans="1:9" ht="16.5" customHeight="1" thickBot="1" x14ac:dyDescent="0.2">
      <c r="A69" s="146"/>
      <c r="B69" s="164"/>
      <c r="C69" s="17" t="s">
        <v>2</v>
      </c>
      <c r="D69" s="38">
        <v>0</v>
      </c>
      <c r="E69" s="45">
        <v>0</v>
      </c>
      <c r="F69" s="45">
        <v>0</v>
      </c>
      <c r="G69" s="123" t="s">
        <v>208</v>
      </c>
      <c r="H69" s="34" t="s">
        <v>193</v>
      </c>
      <c r="I69" s="146"/>
    </row>
    <row r="70" spans="1:9" ht="18" customHeight="1" thickBot="1" x14ac:dyDescent="0.2">
      <c r="A70" s="146"/>
      <c r="B70" s="164"/>
      <c r="C70" s="166" t="s">
        <v>145</v>
      </c>
      <c r="D70" s="167"/>
      <c r="E70" s="167"/>
      <c r="F70" s="167"/>
      <c r="G70" s="167"/>
      <c r="H70" s="167"/>
      <c r="I70" s="146"/>
    </row>
    <row r="71" spans="1:9" ht="22.5" customHeight="1" thickBot="1" x14ac:dyDescent="0.2">
      <c r="A71" s="146"/>
      <c r="B71" s="165"/>
      <c r="C71" s="157" t="s">
        <v>196</v>
      </c>
      <c r="D71" s="158"/>
      <c r="E71" s="158"/>
      <c r="F71" s="158"/>
      <c r="G71" s="158"/>
      <c r="H71" s="158"/>
      <c r="I71" s="146"/>
    </row>
    <row r="72" spans="1:9" ht="26.25" customHeight="1" thickBot="1" x14ac:dyDescent="0.2">
      <c r="A72" s="146"/>
      <c r="B72" s="7" t="s">
        <v>121</v>
      </c>
      <c r="C72" s="7"/>
      <c r="D72" s="33" t="s">
        <v>17</v>
      </c>
      <c r="E72" s="33" t="s">
        <v>18</v>
      </c>
      <c r="F72" s="33" t="s">
        <v>19</v>
      </c>
      <c r="G72" s="33" t="s">
        <v>20</v>
      </c>
      <c r="H72" s="32" t="s">
        <v>28</v>
      </c>
      <c r="I72" s="146"/>
    </row>
    <row r="73" spans="1:9" ht="11.25" thickBot="1" x14ac:dyDescent="0.2">
      <c r="A73" s="146"/>
      <c r="B73" s="163" t="s">
        <v>236</v>
      </c>
      <c r="C73" s="22" t="s">
        <v>1</v>
      </c>
      <c r="D73" s="54"/>
      <c r="E73" s="38">
        <v>0</v>
      </c>
      <c r="F73" s="38">
        <v>0</v>
      </c>
      <c r="G73" s="38">
        <v>0</v>
      </c>
      <c r="H73" s="51">
        <v>2</v>
      </c>
      <c r="I73" s="146"/>
    </row>
    <row r="74" spans="1:9" ht="14.25" customHeight="1" thickBot="1" x14ac:dyDescent="0.2">
      <c r="A74" s="146"/>
      <c r="B74" s="164"/>
      <c r="C74" s="17" t="s">
        <v>2</v>
      </c>
      <c r="D74" s="38">
        <v>0</v>
      </c>
      <c r="E74" s="45">
        <v>0</v>
      </c>
      <c r="F74" s="45">
        <v>0</v>
      </c>
      <c r="G74" s="45">
        <v>0</v>
      </c>
      <c r="H74" s="34"/>
      <c r="I74" s="146"/>
    </row>
    <row r="75" spans="1:9" ht="14.25" customHeight="1" thickBot="1" x14ac:dyDescent="0.2">
      <c r="A75" s="146"/>
      <c r="B75" s="164"/>
      <c r="C75" s="166" t="s">
        <v>146</v>
      </c>
      <c r="D75" s="167"/>
      <c r="E75" s="167"/>
      <c r="F75" s="167"/>
      <c r="G75" s="167"/>
      <c r="H75" s="167"/>
      <c r="I75" s="146"/>
    </row>
    <row r="76" spans="1:9" ht="14.25" customHeight="1" thickBot="1" x14ac:dyDescent="0.2">
      <c r="A76" s="146"/>
      <c r="B76" s="165"/>
      <c r="C76" s="157" t="s">
        <v>237</v>
      </c>
      <c r="D76" s="158"/>
      <c r="E76" s="158"/>
      <c r="F76" s="158"/>
      <c r="G76" s="158"/>
      <c r="H76" s="158"/>
      <c r="I76" s="146"/>
    </row>
    <row r="77" spans="1:9" ht="23.25" customHeight="1" thickBot="1" x14ac:dyDescent="0.2">
      <c r="A77" s="146"/>
      <c r="B77" s="81" t="s">
        <v>138</v>
      </c>
      <c r="C77" s="81"/>
      <c r="D77" s="82" t="s">
        <v>17</v>
      </c>
      <c r="E77" s="82" t="s">
        <v>18</v>
      </c>
      <c r="F77" s="82" t="s">
        <v>19</v>
      </c>
      <c r="G77" s="82" t="s">
        <v>20</v>
      </c>
      <c r="H77" s="90" t="s">
        <v>28</v>
      </c>
      <c r="I77" s="146"/>
    </row>
    <row r="78" spans="1:9" ht="23.25" customHeight="1" thickBot="1" x14ac:dyDescent="0.2">
      <c r="A78" s="146"/>
      <c r="B78" s="172" t="s">
        <v>132</v>
      </c>
      <c r="C78" s="22" t="s">
        <v>1</v>
      </c>
      <c r="D78" s="54"/>
      <c r="E78" s="38">
        <v>0</v>
      </c>
      <c r="F78" s="38">
        <v>0</v>
      </c>
      <c r="G78" s="38">
        <v>70</v>
      </c>
      <c r="H78" s="51">
        <v>70</v>
      </c>
      <c r="I78" s="146"/>
    </row>
    <row r="79" spans="1:9" ht="18" customHeight="1" thickBot="1" x14ac:dyDescent="0.2">
      <c r="A79" s="146"/>
      <c r="B79" s="173"/>
      <c r="C79" s="17" t="s">
        <v>2</v>
      </c>
      <c r="D79" s="38">
        <v>0</v>
      </c>
      <c r="E79" s="45">
        <v>0</v>
      </c>
      <c r="F79" s="45"/>
      <c r="G79" s="45">
        <v>100</v>
      </c>
      <c r="H79" s="34"/>
      <c r="I79" s="146"/>
    </row>
    <row r="80" spans="1:9" ht="16.5" customHeight="1" thickBot="1" x14ac:dyDescent="0.2">
      <c r="A80" s="146"/>
      <c r="B80" s="173"/>
      <c r="C80" s="175" t="s">
        <v>147</v>
      </c>
      <c r="D80" s="176"/>
      <c r="E80" s="176"/>
      <c r="F80" s="176"/>
      <c r="G80" s="176"/>
      <c r="H80" s="176"/>
      <c r="I80" s="146"/>
    </row>
    <row r="81" spans="1:9" ht="7.5" customHeight="1" thickBot="1" x14ac:dyDescent="0.2">
      <c r="A81" s="146"/>
      <c r="B81" s="174"/>
      <c r="C81" s="198"/>
      <c r="D81" s="199"/>
      <c r="E81" s="199"/>
      <c r="F81" s="199"/>
      <c r="G81" s="199"/>
      <c r="H81" s="199"/>
      <c r="I81" s="146"/>
    </row>
    <row r="82" spans="1:9" ht="23.25" customHeight="1" thickBot="1" x14ac:dyDescent="0.2">
      <c r="A82" s="146"/>
      <c r="B82" s="81" t="s">
        <v>139</v>
      </c>
      <c r="C82" s="81"/>
      <c r="D82" s="82" t="s">
        <v>17</v>
      </c>
      <c r="E82" s="82" t="s">
        <v>18</v>
      </c>
      <c r="F82" s="82" t="s">
        <v>19</v>
      </c>
      <c r="G82" s="82" t="s">
        <v>20</v>
      </c>
      <c r="H82" s="90" t="s">
        <v>28</v>
      </c>
      <c r="I82" s="146"/>
    </row>
    <row r="83" spans="1:9" ht="18" customHeight="1" thickBot="1" x14ac:dyDescent="0.2">
      <c r="A83" s="146"/>
      <c r="B83" s="200" t="s">
        <v>148</v>
      </c>
      <c r="C83" s="91" t="s">
        <v>1</v>
      </c>
      <c r="D83" s="124"/>
      <c r="E83" s="124"/>
      <c r="F83" s="124">
        <v>0</v>
      </c>
      <c r="G83" s="124">
        <v>0</v>
      </c>
      <c r="H83" s="125">
        <v>3</v>
      </c>
      <c r="I83" s="146"/>
    </row>
    <row r="84" spans="1:9" ht="15.75" customHeight="1" thickBot="1" x14ac:dyDescent="0.2">
      <c r="A84" s="146"/>
      <c r="B84" s="201"/>
      <c r="C84" s="84" t="s">
        <v>2</v>
      </c>
      <c r="D84" s="92" t="s">
        <v>53</v>
      </c>
      <c r="E84" s="126" t="s">
        <v>53</v>
      </c>
      <c r="F84" s="127">
        <v>0</v>
      </c>
      <c r="G84" s="127">
        <v>0</v>
      </c>
      <c r="H84" s="128"/>
      <c r="I84" s="146"/>
    </row>
    <row r="85" spans="1:9" ht="15" customHeight="1" thickBot="1" x14ac:dyDescent="0.2">
      <c r="A85" s="146"/>
      <c r="B85" s="201"/>
      <c r="C85" s="196" t="s">
        <v>230</v>
      </c>
      <c r="D85" s="197"/>
      <c r="E85" s="197"/>
      <c r="F85" s="197"/>
      <c r="G85" s="197"/>
      <c r="H85" s="197"/>
      <c r="I85" s="146"/>
    </row>
    <row r="86" spans="1:9" ht="23.25" customHeight="1" thickBot="1" x14ac:dyDescent="0.2">
      <c r="A86" s="146"/>
      <c r="B86" s="202"/>
      <c r="C86" s="198" t="s">
        <v>202</v>
      </c>
      <c r="D86" s="199"/>
      <c r="E86" s="199"/>
      <c r="F86" s="199"/>
      <c r="G86" s="199"/>
      <c r="H86" s="199"/>
      <c r="I86" s="146"/>
    </row>
    <row r="87" spans="1:9" s="52" customFormat="1" ht="21.75" thickBot="1" x14ac:dyDescent="0.2">
      <c r="A87" s="146"/>
      <c r="B87" s="7" t="s">
        <v>140</v>
      </c>
      <c r="C87" s="7"/>
      <c r="D87" s="33" t="s">
        <v>17</v>
      </c>
      <c r="E87" s="33" t="s">
        <v>18</v>
      </c>
      <c r="F87" s="33" t="s">
        <v>19</v>
      </c>
      <c r="G87" s="33" t="s">
        <v>20</v>
      </c>
      <c r="H87" s="32" t="s">
        <v>28</v>
      </c>
      <c r="I87" s="146"/>
    </row>
    <row r="88" spans="1:9" ht="11.25" thickBot="1" x14ac:dyDescent="0.2">
      <c r="A88" s="146"/>
      <c r="B88" s="163" t="s">
        <v>160</v>
      </c>
      <c r="C88" s="22" t="s">
        <v>1</v>
      </c>
      <c r="D88" s="23"/>
      <c r="E88" s="5" t="s">
        <v>53</v>
      </c>
      <c r="F88" s="79">
        <v>0.7</v>
      </c>
      <c r="G88" s="79">
        <v>0.7</v>
      </c>
      <c r="H88" s="80">
        <v>0.7</v>
      </c>
      <c r="I88" s="146"/>
    </row>
    <row r="89" spans="1:9" ht="13.5" customHeight="1" thickBot="1" x14ac:dyDescent="0.2">
      <c r="A89" s="146"/>
      <c r="B89" s="164"/>
      <c r="C89" s="17" t="s">
        <v>2</v>
      </c>
      <c r="D89" s="24" t="s">
        <v>53</v>
      </c>
      <c r="E89" s="6" t="s">
        <v>53</v>
      </c>
      <c r="F89" s="6"/>
      <c r="G89" s="6"/>
      <c r="H89" s="46"/>
      <c r="I89" s="147"/>
    </row>
    <row r="90" spans="1:9" ht="16.5" customHeight="1" thickBot="1" x14ac:dyDescent="0.2">
      <c r="A90" s="147"/>
      <c r="B90" s="164"/>
      <c r="C90" s="166" t="s">
        <v>168</v>
      </c>
      <c r="D90" s="167"/>
      <c r="E90" s="167"/>
      <c r="F90" s="167"/>
      <c r="G90" s="167"/>
      <c r="H90" s="167"/>
      <c r="I90" s="104" t="s">
        <v>13</v>
      </c>
    </row>
    <row r="91" spans="1:9" ht="24.75" customHeight="1" thickBot="1" x14ac:dyDescent="0.2">
      <c r="A91" s="161" t="s">
        <v>170</v>
      </c>
      <c r="B91" s="182"/>
      <c r="C91" s="157" t="s">
        <v>52</v>
      </c>
      <c r="D91" s="158"/>
      <c r="E91" s="158"/>
      <c r="F91" s="158"/>
      <c r="G91" s="158"/>
      <c r="H91" s="158"/>
      <c r="I91" s="103" t="s">
        <v>21</v>
      </c>
    </row>
    <row r="92" spans="1:9" ht="14.25" customHeight="1" thickBot="1" x14ac:dyDescent="0.2">
      <c r="A92" s="205"/>
      <c r="B92" s="9" t="s">
        <v>6</v>
      </c>
      <c r="C92" s="9"/>
      <c r="D92" s="10" t="s">
        <v>7</v>
      </c>
      <c r="E92" s="10" t="s">
        <v>8</v>
      </c>
      <c r="F92" s="10"/>
      <c r="G92" s="10" t="s">
        <v>9</v>
      </c>
      <c r="H92" s="11"/>
      <c r="I92" s="11"/>
    </row>
    <row r="93" spans="1:9" ht="14.25" customHeight="1" thickBot="1" x14ac:dyDescent="0.2">
      <c r="A93" s="119"/>
      <c r="B93" s="106"/>
      <c r="C93" s="106"/>
      <c r="D93" s="111"/>
      <c r="E93" s="111"/>
      <c r="F93" s="111"/>
      <c r="G93" s="111"/>
      <c r="H93" s="152"/>
      <c r="I93" s="154"/>
    </row>
    <row r="94" spans="1:9" ht="10.5" customHeight="1" thickBot="1" x14ac:dyDescent="0.2">
      <c r="A94" s="102" t="s">
        <v>10</v>
      </c>
      <c r="B94" s="35" t="s">
        <v>11</v>
      </c>
      <c r="C94" s="21"/>
      <c r="D94" s="118"/>
      <c r="E94" s="110"/>
      <c r="F94" s="110"/>
      <c r="G94" s="110"/>
      <c r="H94" s="110"/>
      <c r="I94" s="112"/>
    </row>
    <row r="95" spans="1:9" ht="10.5" customHeight="1" thickBot="1" x14ac:dyDescent="0.2">
      <c r="A95" s="152"/>
      <c r="B95" s="153"/>
      <c r="C95" s="153"/>
      <c r="D95" s="153"/>
      <c r="E95" s="153"/>
      <c r="F95" s="153"/>
      <c r="G95" s="153"/>
      <c r="H95" s="153"/>
      <c r="I95" s="154"/>
    </row>
    <row r="96" spans="1:9" ht="22.5" customHeight="1" thickBot="1" x14ac:dyDescent="0.2">
      <c r="A96" s="2" t="s">
        <v>225</v>
      </c>
      <c r="B96" s="8" t="s">
        <v>60</v>
      </c>
      <c r="C96" s="8"/>
      <c r="D96" s="33" t="s">
        <v>17</v>
      </c>
      <c r="E96" s="33" t="s">
        <v>18</v>
      </c>
      <c r="F96" s="33" t="s">
        <v>19</v>
      </c>
      <c r="G96" s="33" t="s">
        <v>20</v>
      </c>
      <c r="H96" s="32" t="s">
        <v>28</v>
      </c>
      <c r="I96" s="42" t="s">
        <v>4</v>
      </c>
    </row>
    <row r="97" spans="1:9" ht="11.25" thickBot="1" x14ac:dyDescent="0.2">
      <c r="A97" s="155" t="s">
        <v>226</v>
      </c>
      <c r="B97" s="200" t="s">
        <v>56</v>
      </c>
      <c r="C97" s="27" t="s">
        <v>1</v>
      </c>
      <c r="D97" s="57"/>
      <c r="E97" s="58">
        <v>0</v>
      </c>
      <c r="F97" s="58">
        <v>0</v>
      </c>
      <c r="G97" s="58">
        <v>3</v>
      </c>
      <c r="H97" s="92">
        <v>3</v>
      </c>
      <c r="I97" s="144" t="s">
        <v>215</v>
      </c>
    </row>
    <row r="98" spans="1:9" ht="13.5" customHeight="1" thickBot="1" x14ac:dyDescent="0.2">
      <c r="A98" s="156"/>
      <c r="B98" s="201"/>
      <c r="C98" s="27" t="s">
        <v>2</v>
      </c>
      <c r="D98" s="59">
        <v>0</v>
      </c>
      <c r="E98" s="58">
        <v>0</v>
      </c>
      <c r="F98" s="58">
        <v>0</v>
      </c>
      <c r="G98" s="58">
        <v>3</v>
      </c>
      <c r="H98" s="92"/>
      <c r="I98" s="146"/>
    </row>
    <row r="99" spans="1:9" ht="13.5" customHeight="1" thickBot="1" x14ac:dyDescent="0.2">
      <c r="A99" s="146"/>
      <c r="B99" s="201"/>
      <c r="C99" s="203" t="s">
        <v>149</v>
      </c>
      <c r="D99" s="204"/>
      <c r="E99" s="204"/>
      <c r="F99" s="204"/>
      <c r="G99" s="204"/>
      <c r="H99" s="204"/>
      <c r="I99" s="146"/>
    </row>
    <row r="100" spans="1:9" ht="36" customHeight="1" thickBot="1" x14ac:dyDescent="0.2">
      <c r="A100" s="146"/>
      <c r="B100" s="202"/>
      <c r="C100" s="198" t="s">
        <v>125</v>
      </c>
      <c r="D100" s="199"/>
      <c r="E100" s="199"/>
      <c r="F100" s="199"/>
      <c r="G100" s="199"/>
      <c r="H100" s="199"/>
      <c r="I100" s="146"/>
    </row>
    <row r="101" spans="1:9" ht="23.25" customHeight="1" thickBot="1" x14ac:dyDescent="0.2">
      <c r="A101" s="146"/>
      <c r="B101" s="7" t="s">
        <v>59</v>
      </c>
      <c r="C101" s="7"/>
      <c r="D101" s="33" t="s">
        <v>17</v>
      </c>
      <c r="E101" s="33" t="s">
        <v>18</v>
      </c>
      <c r="F101" s="33" t="s">
        <v>19</v>
      </c>
      <c r="G101" s="33" t="s">
        <v>20</v>
      </c>
      <c r="H101" s="32" t="s">
        <v>28</v>
      </c>
      <c r="I101" s="146"/>
    </row>
    <row r="102" spans="1:9" ht="23.25" customHeight="1" thickBot="1" x14ac:dyDescent="0.2">
      <c r="A102" s="146"/>
      <c r="B102" s="163" t="s">
        <v>118</v>
      </c>
      <c r="C102" s="22" t="s">
        <v>1</v>
      </c>
      <c r="D102" s="54"/>
      <c r="E102" s="38">
        <v>0</v>
      </c>
      <c r="F102" s="38">
        <v>1</v>
      </c>
      <c r="G102" s="38">
        <v>1</v>
      </c>
      <c r="H102" s="51">
        <v>1</v>
      </c>
      <c r="I102" s="146"/>
    </row>
    <row r="103" spans="1:9" ht="14.25" customHeight="1" thickBot="1" x14ac:dyDescent="0.2">
      <c r="A103" s="146"/>
      <c r="B103" s="164"/>
      <c r="C103" s="17" t="s">
        <v>2</v>
      </c>
      <c r="D103" s="38">
        <v>0</v>
      </c>
      <c r="E103" s="38">
        <v>0</v>
      </c>
      <c r="F103" s="45">
        <v>0</v>
      </c>
      <c r="G103" s="45">
        <v>1</v>
      </c>
      <c r="H103" s="34"/>
      <c r="I103" s="146"/>
    </row>
    <row r="104" spans="1:9" ht="14.25" customHeight="1" thickBot="1" x14ac:dyDescent="0.2">
      <c r="A104" s="146"/>
      <c r="B104" s="164"/>
      <c r="C104" s="166" t="s">
        <v>153</v>
      </c>
      <c r="D104" s="167"/>
      <c r="E104" s="167"/>
      <c r="F104" s="167"/>
      <c r="G104" s="167"/>
      <c r="H104" s="167"/>
      <c r="I104" s="146"/>
    </row>
    <row r="105" spans="1:9" ht="13.5" customHeight="1" thickBot="1" x14ac:dyDescent="0.2">
      <c r="A105" s="146"/>
      <c r="B105" s="165"/>
      <c r="C105" s="157" t="s">
        <v>171</v>
      </c>
      <c r="D105" s="158"/>
      <c r="E105" s="158"/>
      <c r="F105" s="158"/>
      <c r="G105" s="158"/>
      <c r="H105" s="158"/>
      <c r="I105" s="146"/>
    </row>
    <row r="106" spans="1:9" ht="22.5" customHeight="1" thickBot="1" x14ac:dyDescent="0.2">
      <c r="A106" s="146"/>
      <c r="B106" s="7" t="s">
        <v>58</v>
      </c>
      <c r="C106" s="7"/>
      <c r="D106" s="33" t="s">
        <v>17</v>
      </c>
      <c r="E106" s="33" t="s">
        <v>18</v>
      </c>
      <c r="F106" s="33" t="s">
        <v>19</v>
      </c>
      <c r="G106" s="33" t="s">
        <v>20</v>
      </c>
      <c r="H106" s="32" t="s">
        <v>28</v>
      </c>
      <c r="I106" s="146"/>
    </row>
    <row r="107" spans="1:9" ht="33" customHeight="1" thickBot="1" x14ac:dyDescent="0.2">
      <c r="A107" s="146"/>
      <c r="B107" s="86" t="s">
        <v>61</v>
      </c>
      <c r="C107" s="22" t="s">
        <v>1</v>
      </c>
      <c r="D107" s="54"/>
      <c r="E107" s="38">
        <v>0</v>
      </c>
      <c r="F107" s="38">
        <v>2</v>
      </c>
      <c r="G107" s="38">
        <v>2</v>
      </c>
      <c r="H107" s="51">
        <v>4</v>
      </c>
      <c r="I107" s="146"/>
    </row>
    <row r="108" spans="1:9" ht="16.5" customHeight="1" thickBot="1" x14ac:dyDescent="0.2">
      <c r="A108" s="146"/>
      <c r="B108" s="87"/>
      <c r="C108" s="17" t="s">
        <v>2</v>
      </c>
      <c r="D108" s="38">
        <v>0</v>
      </c>
      <c r="E108" s="45">
        <v>0</v>
      </c>
      <c r="F108" s="45">
        <v>2</v>
      </c>
      <c r="G108" s="45">
        <v>3</v>
      </c>
      <c r="H108" s="34"/>
      <c r="I108" s="146"/>
    </row>
    <row r="109" spans="1:9" ht="14.25" customHeight="1" thickBot="1" x14ac:dyDescent="0.2">
      <c r="A109" s="146"/>
      <c r="B109" s="87"/>
      <c r="C109" s="166" t="s">
        <v>216</v>
      </c>
      <c r="D109" s="167"/>
      <c r="E109" s="167"/>
      <c r="F109" s="167"/>
      <c r="G109" s="167"/>
      <c r="H109" s="167"/>
      <c r="I109" s="146"/>
    </row>
    <row r="110" spans="1:9" ht="24.75" customHeight="1" thickBot="1" x14ac:dyDescent="0.2">
      <c r="A110" s="146"/>
      <c r="B110" s="88"/>
      <c r="C110" s="157" t="s">
        <v>217</v>
      </c>
      <c r="D110" s="158"/>
      <c r="E110" s="158"/>
      <c r="F110" s="158"/>
      <c r="G110" s="158"/>
      <c r="H110" s="158"/>
      <c r="I110" s="146"/>
    </row>
    <row r="111" spans="1:9" ht="24" customHeight="1" thickBot="1" x14ac:dyDescent="0.2">
      <c r="A111" s="146"/>
      <c r="B111" s="81" t="s">
        <v>206</v>
      </c>
      <c r="C111" s="81"/>
      <c r="D111" s="82" t="s">
        <v>17</v>
      </c>
      <c r="E111" s="82" t="s">
        <v>18</v>
      </c>
      <c r="F111" s="82" t="s">
        <v>19</v>
      </c>
      <c r="G111" s="82" t="s">
        <v>20</v>
      </c>
      <c r="H111" s="90" t="s">
        <v>28</v>
      </c>
      <c r="I111" s="146"/>
    </row>
    <row r="112" spans="1:9" ht="22.5" customHeight="1" thickBot="1" x14ac:dyDescent="0.2">
      <c r="A112" s="146"/>
      <c r="B112" s="129" t="s">
        <v>126</v>
      </c>
      <c r="C112" s="91" t="s">
        <v>1</v>
      </c>
      <c r="D112" s="85"/>
      <c r="E112" s="58">
        <v>0</v>
      </c>
      <c r="F112" s="58">
        <v>0</v>
      </c>
      <c r="G112" s="58">
        <v>0</v>
      </c>
      <c r="H112" s="92">
        <v>5000</v>
      </c>
      <c r="I112" s="146"/>
    </row>
    <row r="113" spans="1:9" ht="21.75" thickBot="1" x14ac:dyDescent="0.2">
      <c r="A113" s="146"/>
      <c r="B113" s="93"/>
      <c r="C113" s="84" t="s">
        <v>2</v>
      </c>
      <c r="D113" s="58">
        <v>0</v>
      </c>
      <c r="E113" s="126">
        <v>0</v>
      </c>
      <c r="F113" s="126">
        <v>0</v>
      </c>
      <c r="G113" s="130" t="s">
        <v>207</v>
      </c>
      <c r="H113" s="131"/>
      <c r="I113" s="146"/>
    </row>
    <row r="114" spans="1:9" ht="15" customHeight="1" thickBot="1" x14ac:dyDescent="0.2">
      <c r="A114" s="146"/>
      <c r="B114" s="93"/>
      <c r="C114" s="196" t="s">
        <v>231</v>
      </c>
      <c r="D114" s="197"/>
      <c r="E114" s="197"/>
      <c r="F114" s="197"/>
      <c r="G114" s="197"/>
      <c r="H114" s="197"/>
      <c r="I114" s="146"/>
    </row>
    <row r="115" spans="1:9" ht="13.5" customHeight="1" thickBot="1" x14ac:dyDescent="0.2">
      <c r="A115" s="146"/>
      <c r="B115" s="7" t="s">
        <v>122</v>
      </c>
      <c r="C115" s="7"/>
      <c r="D115" s="33" t="s">
        <v>17</v>
      </c>
      <c r="E115" s="33" t="s">
        <v>18</v>
      </c>
      <c r="F115" s="33" t="s">
        <v>19</v>
      </c>
      <c r="G115" s="33" t="s">
        <v>20</v>
      </c>
      <c r="H115" s="32" t="s">
        <v>28</v>
      </c>
      <c r="I115" s="146"/>
    </row>
    <row r="116" spans="1:9" ht="31.5" customHeight="1" thickBot="1" x14ac:dyDescent="0.2">
      <c r="A116" s="146"/>
      <c r="B116" s="86" t="s">
        <v>50</v>
      </c>
      <c r="C116" s="22" t="s">
        <v>1</v>
      </c>
      <c r="D116" s="23"/>
      <c r="E116" s="5">
        <v>0</v>
      </c>
      <c r="F116" s="5">
        <v>2</v>
      </c>
      <c r="G116" s="5">
        <v>5</v>
      </c>
      <c r="H116" s="48">
        <v>6</v>
      </c>
      <c r="I116" s="146"/>
    </row>
    <row r="117" spans="1:9" ht="13.5" customHeight="1" thickBot="1" x14ac:dyDescent="0.2">
      <c r="A117" s="146"/>
      <c r="B117" s="87"/>
      <c r="C117" s="17" t="s">
        <v>2</v>
      </c>
      <c r="D117" s="24">
        <v>0</v>
      </c>
      <c r="E117" s="6">
        <v>0</v>
      </c>
      <c r="F117" s="6">
        <v>2</v>
      </c>
      <c r="G117" s="6">
        <v>4</v>
      </c>
      <c r="H117" s="46"/>
      <c r="I117" s="146"/>
    </row>
    <row r="118" spans="1:9" ht="13.5" customHeight="1" thickBot="1" x14ac:dyDescent="0.2">
      <c r="A118" s="146"/>
      <c r="B118" s="87"/>
      <c r="C118" s="166" t="s">
        <v>232</v>
      </c>
      <c r="D118" s="167"/>
      <c r="E118" s="167"/>
      <c r="F118" s="167"/>
      <c r="G118" s="167"/>
      <c r="H118" s="167"/>
      <c r="I118" s="146"/>
    </row>
    <row r="119" spans="1:9" ht="22.5" customHeight="1" thickBot="1" x14ac:dyDescent="0.2">
      <c r="A119" s="146"/>
      <c r="B119" s="88"/>
      <c r="C119" s="157" t="s">
        <v>173</v>
      </c>
      <c r="D119" s="158"/>
      <c r="E119" s="158"/>
      <c r="F119" s="158"/>
      <c r="G119" s="158"/>
      <c r="H119" s="158"/>
      <c r="I119" s="146"/>
    </row>
    <row r="120" spans="1:9" ht="27" customHeight="1" thickBot="1" x14ac:dyDescent="0.2">
      <c r="A120" s="146"/>
      <c r="B120" s="16" t="s">
        <v>123</v>
      </c>
      <c r="C120" s="8"/>
      <c r="D120" s="33" t="s">
        <v>17</v>
      </c>
      <c r="E120" s="33" t="s">
        <v>18</v>
      </c>
      <c r="F120" s="33" t="s">
        <v>19</v>
      </c>
      <c r="G120" s="33" t="s">
        <v>20</v>
      </c>
      <c r="H120" s="32" t="s">
        <v>28</v>
      </c>
      <c r="I120" s="146"/>
    </row>
    <row r="121" spans="1:9" ht="27" customHeight="1" thickBot="1" x14ac:dyDescent="0.2">
      <c r="A121" s="146"/>
      <c r="B121" s="180" t="s">
        <v>137</v>
      </c>
      <c r="C121" s="22" t="s">
        <v>1</v>
      </c>
      <c r="D121" s="23"/>
      <c r="E121" s="5" t="s">
        <v>53</v>
      </c>
      <c r="F121" s="5" t="s">
        <v>51</v>
      </c>
      <c r="G121" s="5" t="s">
        <v>51</v>
      </c>
      <c r="H121" s="48" t="s">
        <v>51</v>
      </c>
      <c r="I121" s="146"/>
    </row>
    <row r="122" spans="1:9" ht="13.5" customHeight="1" thickBot="1" x14ac:dyDescent="0.2">
      <c r="A122" s="147"/>
      <c r="B122" s="181"/>
      <c r="C122" s="17" t="s">
        <v>2</v>
      </c>
      <c r="D122" s="24" t="s">
        <v>53</v>
      </c>
      <c r="E122" s="6" t="s">
        <v>53</v>
      </c>
      <c r="F122" s="6"/>
      <c r="G122" s="6"/>
      <c r="H122" s="46"/>
      <c r="I122" s="146"/>
    </row>
    <row r="123" spans="1:9" ht="24.75" customHeight="1" thickBot="1" x14ac:dyDescent="0.2">
      <c r="A123" s="56" t="s">
        <v>12</v>
      </c>
      <c r="B123" s="181"/>
      <c r="C123" s="166" t="s">
        <v>197</v>
      </c>
      <c r="D123" s="167"/>
      <c r="E123" s="167"/>
      <c r="F123" s="167"/>
      <c r="G123" s="167"/>
      <c r="H123" s="167"/>
      <c r="I123" s="89" t="s">
        <v>13</v>
      </c>
    </row>
    <row r="124" spans="1:9" ht="21.75" customHeight="1" thickBot="1" x14ac:dyDescent="0.2">
      <c r="A124" s="97">
        <v>0.3</v>
      </c>
      <c r="B124" s="182"/>
      <c r="C124" s="157" t="s">
        <v>52</v>
      </c>
      <c r="D124" s="158"/>
      <c r="E124" s="158"/>
      <c r="F124" s="158"/>
      <c r="G124" s="158"/>
      <c r="H124" s="158"/>
      <c r="I124" s="96" t="s">
        <v>22</v>
      </c>
    </row>
    <row r="125" spans="1:9" ht="15" customHeight="1" thickBot="1" x14ac:dyDescent="0.2">
      <c r="A125" s="56" t="s">
        <v>5</v>
      </c>
      <c r="B125" s="9" t="s">
        <v>6</v>
      </c>
      <c r="C125" s="21"/>
      <c r="D125" s="31" t="s">
        <v>7</v>
      </c>
      <c r="E125" s="31" t="s">
        <v>8</v>
      </c>
      <c r="F125" s="31"/>
      <c r="G125" s="31" t="s">
        <v>9</v>
      </c>
      <c r="H125" s="120"/>
      <c r="I125" s="31"/>
    </row>
    <row r="126" spans="1:9" ht="13.5" customHeight="1" thickBot="1" x14ac:dyDescent="0.2">
      <c r="A126" s="2" t="s">
        <v>10</v>
      </c>
      <c r="B126" s="35" t="s">
        <v>11</v>
      </c>
      <c r="C126" s="21"/>
      <c r="D126" s="118"/>
      <c r="E126" s="110"/>
      <c r="F126" s="110"/>
      <c r="G126" s="110"/>
      <c r="H126" s="110"/>
      <c r="I126" s="112"/>
    </row>
    <row r="127" spans="1:9" ht="13.5" customHeight="1" thickBot="1" x14ac:dyDescent="0.2">
      <c r="A127" s="190"/>
      <c r="B127" s="153"/>
      <c r="C127" s="153"/>
      <c r="D127" s="153"/>
      <c r="E127" s="153"/>
      <c r="F127" s="153"/>
      <c r="G127" s="153"/>
      <c r="H127" s="153"/>
      <c r="I127" s="154"/>
    </row>
    <row r="128" spans="1:9" ht="22.5" customHeight="1" thickBot="1" x14ac:dyDescent="0.2">
      <c r="A128" s="2" t="s">
        <v>24</v>
      </c>
      <c r="B128" s="16" t="s">
        <v>62</v>
      </c>
      <c r="C128" s="8"/>
      <c r="D128" s="33" t="s">
        <v>17</v>
      </c>
      <c r="E128" s="33" t="s">
        <v>18</v>
      </c>
      <c r="F128" s="33" t="s">
        <v>19</v>
      </c>
      <c r="G128" s="33" t="s">
        <v>20</v>
      </c>
      <c r="H128" s="32" t="s">
        <v>28</v>
      </c>
      <c r="I128" s="42" t="s">
        <v>4</v>
      </c>
    </row>
    <row r="129" spans="1:9" ht="22.5" customHeight="1" thickBot="1" x14ac:dyDescent="0.2">
      <c r="A129" s="150" t="s">
        <v>25</v>
      </c>
      <c r="B129" s="163" t="s">
        <v>67</v>
      </c>
      <c r="C129" s="17" t="s">
        <v>1</v>
      </c>
      <c r="D129" s="26"/>
      <c r="E129" s="45" t="s">
        <v>116</v>
      </c>
      <c r="F129" s="45" t="s">
        <v>117</v>
      </c>
      <c r="G129" s="45" t="s">
        <v>63</v>
      </c>
      <c r="H129" s="34" t="s">
        <v>64</v>
      </c>
      <c r="I129" s="144" t="s">
        <v>23</v>
      </c>
    </row>
    <row r="130" spans="1:9" ht="20.25" customHeight="1" thickBot="1" x14ac:dyDescent="0.2">
      <c r="A130" s="151"/>
      <c r="B130" s="164"/>
      <c r="C130" s="18" t="s">
        <v>2</v>
      </c>
      <c r="D130" s="45" t="s">
        <v>65</v>
      </c>
      <c r="E130" s="45" t="s">
        <v>116</v>
      </c>
      <c r="F130" s="45" t="s">
        <v>117</v>
      </c>
      <c r="G130" s="45" t="s">
        <v>63</v>
      </c>
      <c r="H130" s="46"/>
      <c r="I130" s="145"/>
    </row>
    <row r="131" spans="1:9" ht="18.75" customHeight="1" thickBot="1" x14ac:dyDescent="0.2">
      <c r="A131" s="151"/>
      <c r="B131" s="164"/>
      <c r="C131" s="175" t="s">
        <v>198</v>
      </c>
      <c r="D131" s="176"/>
      <c r="E131" s="176"/>
      <c r="F131" s="176"/>
      <c r="G131" s="176"/>
      <c r="H131" s="176"/>
      <c r="I131" s="145"/>
    </row>
    <row r="132" spans="1:9" ht="16.5" customHeight="1" thickBot="1" x14ac:dyDescent="0.2">
      <c r="A132" s="151"/>
      <c r="B132" s="165"/>
      <c r="C132" s="157" t="s">
        <v>176</v>
      </c>
      <c r="D132" s="158"/>
      <c r="E132" s="158"/>
      <c r="F132" s="158"/>
      <c r="G132" s="158"/>
      <c r="H132" s="158"/>
      <c r="I132" s="145"/>
    </row>
    <row r="133" spans="1:9" ht="24" customHeight="1" thickBot="1" x14ac:dyDescent="0.2">
      <c r="A133" s="151"/>
      <c r="B133" s="8" t="s">
        <v>66</v>
      </c>
      <c r="C133" s="7"/>
      <c r="D133" s="33" t="s">
        <v>17</v>
      </c>
      <c r="E133" s="33" t="s">
        <v>18</v>
      </c>
      <c r="F133" s="33" t="s">
        <v>19</v>
      </c>
      <c r="G133" s="33" t="s">
        <v>20</v>
      </c>
      <c r="H133" s="32" t="s">
        <v>28</v>
      </c>
      <c r="I133" s="145"/>
    </row>
    <row r="134" spans="1:9" ht="22.5" customHeight="1" thickBot="1" x14ac:dyDescent="0.2">
      <c r="A134" s="146"/>
      <c r="B134" s="163" t="s">
        <v>218</v>
      </c>
      <c r="C134" s="22" t="s">
        <v>1</v>
      </c>
      <c r="D134" s="26"/>
      <c r="E134" s="29">
        <v>0</v>
      </c>
      <c r="F134" s="29">
        <v>4</v>
      </c>
      <c r="G134" s="29">
        <v>14</v>
      </c>
      <c r="H134" s="25">
        <v>14</v>
      </c>
      <c r="I134" s="145"/>
    </row>
    <row r="135" spans="1:9" ht="14.25" customHeight="1" thickBot="1" x14ac:dyDescent="0.2">
      <c r="A135" s="146"/>
      <c r="B135" s="164"/>
      <c r="C135" s="17" t="s">
        <v>2</v>
      </c>
      <c r="D135" s="25">
        <v>0</v>
      </c>
      <c r="E135" s="6">
        <v>0</v>
      </c>
      <c r="F135" s="6"/>
      <c r="G135" s="6">
        <v>14</v>
      </c>
      <c r="H135" s="46"/>
      <c r="I135" s="145"/>
    </row>
    <row r="136" spans="1:9" ht="14.25" customHeight="1" thickBot="1" x14ac:dyDescent="0.2">
      <c r="A136" s="146"/>
      <c r="B136" s="164"/>
      <c r="C136" s="166" t="s">
        <v>198</v>
      </c>
      <c r="D136" s="167"/>
      <c r="E136" s="167"/>
      <c r="F136" s="167"/>
      <c r="G136" s="167"/>
      <c r="H136" s="167"/>
      <c r="I136" s="146"/>
    </row>
    <row r="137" spans="1:9" ht="24" customHeight="1" thickBot="1" x14ac:dyDescent="0.2">
      <c r="A137" s="146"/>
      <c r="B137" s="165"/>
      <c r="C137" s="157" t="s">
        <v>49</v>
      </c>
      <c r="D137" s="158"/>
      <c r="E137" s="158"/>
      <c r="F137" s="158"/>
      <c r="G137" s="158"/>
      <c r="H137" s="158"/>
      <c r="I137" s="146"/>
    </row>
    <row r="138" spans="1:9" ht="26.25" customHeight="1" thickBot="1" x14ac:dyDescent="0.2">
      <c r="A138" s="146"/>
      <c r="B138" s="8" t="s">
        <v>108</v>
      </c>
      <c r="C138" s="7"/>
      <c r="D138" s="33" t="s">
        <v>17</v>
      </c>
      <c r="E138" s="33" t="s">
        <v>18</v>
      </c>
      <c r="F138" s="33" t="s">
        <v>19</v>
      </c>
      <c r="G138" s="33" t="s">
        <v>20</v>
      </c>
      <c r="H138" s="32" t="s">
        <v>28</v>
      </c>
      <c r="I138" s="146"/>
    </row>
    <row r="139" spans="1:9" ht="11.25" customHeight="1" thickBot="1" x14ac:dyDescent="0.2">
      <c r="A139" s="146"/>
      <c r="B139" s="163" t="s">
        <v>109</v>
      </c>
      <c r="C139" s="22" t="s">
        <v>1</v>
      </c>
      <c r="D139" s="26"/>
      <c r="E139" s="61" t="s">
        <v>110</v>
      </c>
      <c r="F139" s="61" t="s">
        <v>110</v>
      </c>
      <c r="G139" s="61" t="s">
        <v>115</v>
      </c>
      <c r="H139" s="62" t="s">
        <v>111</v>
      </c>
      <c r="I139" s="146"/>
    </row>
    <row r="140" spans="1:9" ht="14.25" customHeight="1" thickBot="1" x14ac:dyDescent="0.2">
      <c r="A140" s="146"/>
      <c r="B140" s="164"/>
      <c r="C140" s="17" t="s">
        <v>2</v>
      </c>
      <c r="D140" s="62" t="s">
        <v>110</v>
      </c>
      <c r="E140" s="45" t="s">
        <v>110</v>
      </c>
      <c r="F140" s="61" t="s">
        <v>110</v>
      </c>
      <c r="G140" s="45" t="s">
        <v>115</v>
      </c>
      <c r="H140" s="46"/>
      <c r="I140" s="146"/>
    </row>
    <row r="141" spans="1:9" ht="15" customHeight="1" thickBot="1" x14ac:dyDescent="0.2">
      <c r="A141" s="146"/>
      <c r="B141" s="164"/>
      <c r="C141" s="166" t="s">
        <v>177</v>
      </c>
      <c r="D141" s="167"/>
      <c r="E141" s="167"/>
      <c r="F141" s="167"/>
      <c r="G141" s="167"/>
      <c r="H141" s="167"/>
      <c r="I141" s="146"/>
    </row>
    <row r="142" spans="1:9" ht="22.5" customHeight="1" thickBot="1" x14ac:dyDescent="0.2">
      <c r="A142" s="146"/>
      <c r="B142" s="165"/>
      <c r="C142" s="157" t="s">
        <v>204</v>
      </c>
      <c r="D142" s="158"/>
      <c r="E142" s="158"/>
      <c r="F142" s="158"/>
      <c r="G142" s="158"/>
      <c r="H142" s="158"/>
      <c r="I142" s="146"/>
    </row>
    <row r="143" spans="1:9" ht="23.25" customHeight="1" thickBot="1" x14ac:dyDescent="0.2">
      <c r="A143" s="146"/>
      <c r="B143" s="8" t="s">
        <v>185</v>
      </c>
      <c r="C143" s="7"/>
      <c r="D143" s="33" t="s">
        <v>17</v>
      </c>
      <c r="E143" s="33" t="s">
        <v>18</v>
      </c>
      <c r="F143" s="33" t="s">
        <v>19</v>
      </c>
      <c r="G143" s="33" t="s">
        <v>20</v>
      </c>
      <c r="H143" s="32" t="s">
        <v>28</v>
      </c>
      <c r="I143" s="146"/>
    </row>
    <row r="144" spans="1:9" ht="14.25" customHeight="1" thickBot="1" x14ac:dyDescent="0.2">
      <c r="A144" s="146"/>
      <c r="B144" s="163" t="s">
        <v>203</v>
      </c>
      <c r="C144" s="22" t="s">
        <v>1</v>
      </c>
      <c r="D144" s="26"/>
      <c r="E144" s="29">
        <v>0</v>
      </c>
      <c r="F144" s="29">
        <v>0</v>
      </c>
      <c r="G144" s="29">
        <v>5</v>
      </c>
      <c r="H144" s="25">
        <v>7</v>
      </c>
      <c r="I144" s="146"/>
    </row>
    <row r="145" spans="1:9" ht="13.5" customHeight="1" thickBot="1" x14ac:dyDescent="0.2">
      <c r="A145" s="146"/>
      <c r="B145" s="164"/>
      <c r="C145" s="17" t="s">
        <v>2</v>
      </c>
      <c r="D145" s="25">
        <v>0</v>
      </c>
      <c r="E145" s="6">
        <v>0</v>
      </c>
      <c r="F145" s="6">
        <v>0</v>
      </c>
      <c r="G145" s="6"/>
      <c r="H145" s="46"/>
      <c r="I145" s="146"/>
    </row>
    <row r="146" spans="1:9" ht="13.5" customHeight="1" thickBot="1" x14ac:dyDescent="0.2">
      <c r="A146" s="146"/>
      <c r="B146" s="164"/>
      <c r="C146" s="208" t="s">
        <v>233</v>
      </c>
      <c r="D146" s="209"/>
      <c r="E146" s="209"/>
      <c r="F146" s="209"/>
      <c r="G146" s="209"/>
      <c r="H146" s="209"/>
      <c r="I146" s="146"/>
    </row>
    <row r="147" spans="1:9" ht="22.5" customHeight="1" thickBot="1" x14ac:dyDescent="0.2">
      <c r="A147" s="146"/>
      <c r="B147" s="165"/>
      <c r="C147" s="206" t="s">
        <v>190</v>
      </c>
      <c r="D147" s="207"/>
      <c r="E147" s="207"/>
      <c r="F147" s="207"/>
      <c r="G147" s="207"/>
      <c r="H147" s="207"/>
      <c r="I147" s="146"/>
    </row>
    <row r="148" spans="1:9" ht="23.25" customHeight="1" thickBot="1" x14ac:dyDescent="0.2">
      <c r="A148" s="146"/>
      <c r="B148" s="8" t="s">
        <v>186</v>
      </c>
      <c r="C148" s="157"/>
      <c r="D148" s="158"/>
      <c r="E148" s="158"/>
      <c r="F148" s="158"/>
      <c r="G148" s="158"/>
      <c r="H148" s="158"/>
      <c r="I148" s="146"/>
    </row>
    <row r="149" spans="1:9" ht="11.25" customHeight="1" thickBot="1" x14ac:dyDescent="0.2">
      <c r="A149" s="146"/>
      <c r="B149" s="163" t="s">
        <v>68</v>
      </c>
      <c r="C149" s="22" t="s">
        <v>1</v>
      </c>
      <c r="D149" s="26"/>
      <c r="E149" s="29">
        <v>1</v>
      </c>
      <c r="F149" s="29">
        <v>3</v>
      </c>
      <c r="G149" s="29">
        <v>3</v>
      </c>
      <c r="H149" s="25">
        <v>0</v>
      </c>
      <c r="I149" s="146"/>
    </row>
    <row r="150" spans="1:9" ht="12" customHeight="1" thickBot="1" x14ac:dyDescent="0.2">
      <c r="A150" s="146"/>
      <c r="B150" s="164"/>
      <c r="C150" s="17" t="s">
        <v>2</v>
      </c>
      <c r="D150" s="25">
        <v>0</v>
      </c>
      <c r="E150" s="6">
        <v>0</v>
      </c>
      <c r="F150" s="6">
        <v>1</v>
      </c>
      <c r="G150" s="6"/>
      <c r="H150" s="46"/>
      <c r="I150" s="146"/>
    </row>
    <row r="151" spans="1:9" ht="11.25" thickBot="1" x14ac:dyDescent="0.2">
      <c r="A151" s="146"/>
      <c r="B151" s="164"/>
      <c r="C151" s="166" t="s">
        <v>178</v>
      </c>
      <c r="D151" s="167"/>
      <c r="E151" s="167"/>
      <c r="F151" s="167"/>
      <c r="G151" s="167"/>
      <c r="H151" s="167"/>
      <c r="I151" s="146"/>
    </row>
    <row r="152" spans="1:9" ht="15" customHeight="1" thickBot="1" x14ac:dyDescent="0.2">
      <c r="A152" s="146"/>
      <c r="B152" s="165"/>
      <c r="C152" s="157" t="s">
        <v>179</v>
      </c>
      <c r="D152" s="158"/>
      <c r="E152" s="158"/>
      <c r="F152" s="158"/>
      <c r="G152" s="158"/>
      <c r="H152" s="158"/>
      <c r="I152" s="146"/>
    </row>
    <row r="153" spans="1:9" ht="21.75" thickBot="1" x14ac:dyDescent="0.2">
      <c r="A153" s="146"/>
      <c r="B153" s="7" t="s">
        <v>187</v>
      </c>
      <c r="C153" s="7"/>
      <c r="D153" s="33" t="s">
        <v>17</v>
      </c>
      <c r="E153" s="33" t="s">
        <v>18</v>
      </c>
      <c r="F153" s="33" t="s">
        <v>19</v>
      </c>
      <c r="G153" s="33" t="s">
        <v>20</v>
      </c>
      <c r="H153" s="32" t="s">
        <v>28</v>
      </c>
      <c r="I153" s="146"/>
    </row>
    <row r="154" spans="1:9" ht="33.75" customHeight="1" thickBot="1" x14ac:dyDescent="0.2">
      <c r="A154" s="146"/>
      <c r="B154" s="163" t="s">
        <v>172</v>
      </c>
      <c r="C154" s="22" t="s">
        <v>1</v>
      </c>
      <c r="D154" s="26"/>
      <c r="E154" s="45" t="s">
        <v>112</v>
      </c>
      <c r="F154" s="45" t="s">
        <v>112</v>
      </c>
      <c r="G154" s="45" t="s">
        <v>127</v>
      </c>
      <c r="H154" s="34" t="s">
        <v>113</v>
      </c>
      <c r="I154" s="146"/>
    </row>
    <row r="155" spans="1:9" ht="32.25" customHeight="1" thickBot="1" x14ac:dyDescent="0.2">
      <c r="A155" s="146"/>
      <c r="B155" s="164"/>
      <c r="C155" s="17" t="s">
        <v>2</v>
      </c>
      <c r="D155" s="45" t="s">
        <v>112</v>
      </c>
      <c r="E155" s="45" t="s">
        <v>112</v>
      </c>
      <c r="F155" s="45" t="s">
        <v>112</v>
      </c>
      <c r="G155" s="45" t="s">
        <v>127</v>
      </c>
      <c r="H155" s="46"/>
      <c r="I155" s="146"/>
    </row>
    <row r="156" spans="1:9" ht="13.5" customHeight="1" thickBot="1" x14ac:dyDescent="0.2">
      <c r="A156" s="146"/>
      <c r="B156" s="164"/>
      <c r="C156" s="206" t="s">
        <v>181</v>
      </c>
      <c r="D156" s="207"/>
      <c r="E156" s="207"/>
      <c r="F156" s="207"/>
      <c r="G156" s="207"/>
      <c r="H156" s="207"/>
      <c r="I156" s="146"/>
    </row>
    <row r="157" spans="1:9" ht="13.5" customHeight="1" thickBot="1" x14ac:dyDescent="0.2">
      <c r="A157" s="146"/>
      <c r="B157" s="165"/>
      <c r="C157" s="157" t="s">
        <v>180</v>
      </c>
      <c r="D157" s="158"/>
      <c r="E157" s="158"/>
      <c r="F157" s="158"/>
      <c r="G157" s="158"/>
      <c r="H157" s="158"/>
      <c r="I157" s="146"/>
    </row>
    <row r="158" spans="1:9" ht="24.75" customHeight="1" thickBot="1" x14ac:dyDescent="0.2">
      <c r="A158" s="146"/>
      <c r="B158" s="7" t="s">
        <v>188</v>
      </c>
      <c r="C158" s="7"/>
      <c r="D158" s="33" t="s">
        <v>17</v>
      </c>
      <c r="E158" s="33" t="s">
        <v>18</v>
      </c>
      <c r="F158" s="33" t="s">
        <v>19</v>
      </c>
      <c r="G158" s="33" t="s">
        <v>20</v>
      </c>
      <c r="H158" s="32" t="s">
        <v>28</v>
      </c>
      <c r="I158" s="146"/>
    </row>
    <row r="159" spans="1:9" ht="22.5" customHeight="1" thickBot="1" x14ac:dyDescent="0.2">
      <c r="A159" s="146"/>
      <c r="B159" s="163" t="s">
        <v>114</v>
      </c>
      <c r="C159" s="22" t="s">
        <v>1</v>
      </c>
      <c r="D159" s="26"/>
      <c r="E159" s="45">
        <v>0</v>
      </c>
      <c r="F159" s="45">
        <v>0</v>
      </c>
      <c r="G159" s="45">
        <v>1</v>
      </c>
      <c r="H159" s="34">
        <v>4</v>
      </c>
      <c r="I159" s="146"/>
    </row>
    <row r="160" spans="1:9" ht="18" customHeight="1" thickBot="1" x14ac:dyDescent="0.2">
      <c r="A160" s="146"/>
      <c r="B160" s="164"/>
      <c r="C160" s="17" t="s">
        <v>2</v>
      </c>
      <c r="D160" s="45">
        <v>0</v>
      </c>
      <c r="E160" s="45">
        <v>0</v>
      </c>
      <c r="F160" s="45">
        <v>0</v>
      </c>
      <c r="G160" s="45">
        <v>0</v>
      </c>
      <c r="H160" s="46"/>
      <c r="I160" s="146"/>
    </row>
    <row r="161" spans="1:9" ht="13.5" customHeight="1" thickBot="1" x14ac:dyDescent="0.2">
      <c r="A161" s="146"/>
      <c r="B161" s="164"/>
      <c r="C161" s="206" t="s">
        <v>182</v>
      </c>
      <c r="D161" s="207"/>
      <c r="E161" s="207"/>
      <c r="F161" s="207"/>
      <c r="G161" s="207"/>
      <c r="H161" s="207"/>
      <c r="I161" s="146"/>
    </row>
    <row r="162" spans="1:9" ht="33.75" customHeight="1" thickBot="1" x14ac:dyDescent="0.2">
      <c r="A162" s="146"/>
      <c r="B162" s="165"/>
      <c r="C162" s="157" t="s">
        <v>183</v>
      </c>
      <c r="D162" s="158"/>
      <c r="E162" s="158"/>
      <c r="F162" s="158"/>
      <c r="G162" s="158"/>
      <c r="H162" s="158"/>
      <c r="I162" s="146"/>
    </row>
    <row r="163" spans="1:9" ht="21.75" customHeight="1" thickBot="1" x14ac:dyDescent="0.2">
      <c r="A163" s="146"/>
      <c r="B163" s="7" t="s">
        <v>189</v>
      </c>
      <c r="C163" s="7"/>
      <c r="D163" s="33" t="s">
        <v>17</v>
      </c>
      <c r="E163" s="33" t="s">
        <v>18</v>
      </c>
      <c r="F163" s="33" t="s">
        <v>19</v>
      </c>
      <c r="G163" s="33" t="s">
        <v>20</v>
      </c>
      <c r="H163" s="32" t="s">
        <v>28</v>
      </c>
      <c r="I163" s="146"/>
    </row>
    <row r="164" spans="1:9" ht="27.75" customHeight="1" thickBot="1" x14ac:dyDescent="0.2">
      <c r="A164" s="146"/>
      <c r="B164" s="163" t="s">
        <v>160</v>
      </c>
      <c r="C164" s="22" t="s">
        <v>1</v>
      </c>
      <c r="D164" s="23"/>
      <c r="E164" s="5" t="s">
        <v>53</v>
      </c>
      <c r="F164" s="5" t="s">
        <v>51</v>
      </c>
      <c r="G164" s="5" t="s">
        <v>51</v>
      </c>
      <c r="H164" s="48" t="s">
        <v>51</v>
      </c>
      <c r="I164" s="146"/>
    </row>
    <row r="165" spans="1:9" ht="13.5" customHeight="1" thickBot="1" x14ac:dyDescent="0.2">
      <c r="A165" s="146"/>
      <c r="B165" s="164"/>
      <c r="C165" s="17" t="s">
        <v>2</v>
      </c>
      <c r="D165" s="24" t="s">
        <v>53</v>
      </c>
      <c r="E165" s="6" t="s">
        <v>53</v>
      </c>
      <c r="F165" s="6" t="s">
        <v>53</v>
      </c>
      <c r="G165" s="6"/>
      <c r="H165" s="46"/>
      <c r="I165" s="147"/>
    </row>
    <row r="166" spans="1:9" ht="17.25" customHeight="1" thickBot="1" x14ac:dyDescent="0.2">
      <c r="A166" s="147"/>
      <c r="B166" s="164"/>
      <c r="C166" s="166" t="s">
        <v>159</v>
      </c>
      <c r="D166" s="167"/>
      <c r="E166" s="167"/>
      <c r="F166" s="167"/>
      <c r="G166" s="167"/>
      <c r="H166" s="167"/>
      <c r="I166" s="42" t="s">
        <v>13</v>
      </c>
    </row>
    <row r="167" spans="1:9" ht="21.75" customHeight="1" thickBot="1" x14ac:dyDescent="0.2">
      <c r="A167" s="2" t="s">
        <v>12</v>
      </c>
      <c r="B167" s="165"/>
      <c r="C167" s="157" t="s">
        <v>52</v>
      </c>
      <c r="D167" s="158"/>
      <c r="E167" s="158"/>
      <c r="F167" s="158"/>
      <c r="G167" s="158"/>
      <c r="H167" s="158"/>
      <c r="I167" s="100" t="s">
        <v>22</v>
      </c>
    </row>
    <row r="168" spans="1:9" ht="14.25" customHeight="1" thickBot="1" x14ac:dyDescent="0.2">
      <c r="A168" s="97">
        <v>0.3</v>
      </c>
      <c r="B168" s="9" t="s">
        <v>6</v>
      </c>
      <c r="C168" s="9"/>
      <c r="D168" s="10" t="s">
        <v>7</v>
      </c>
      <c r="E168" s="10" t="s">
        <v>8</v>
      </c>
      <c r="F168" s="10"/>
      <c r="G168" s="10" t="s">
        <v>9</v>
      </c>
      <c r="H168" s="105"/>
      <c r="I168" s="96"/>
    </row>
    <row r="169" spans="1:9" ht="12" customHeight="1" thickBot="1" x14ac:dyDescent="0.25">
      <c r="A169" s="56" t="s">
        <v>5</v>
      </c>
      <c r="B169" s="22"/>
      <c r="C169" s="22"/>
      <c r="D169" s="101"/>
      <c r="E169" s="101"/>
      <c r="F169" s="101"/>
      <c r="G169" s="101"/>
      <c r="H169" s="168"/>
      <c r="I169" s="169"/>
    </row>
    <row r="170" spans="1:9" ht="15" customHeight="1" thickBot="1" x14ac:dyDescent="0.2">
      <c r="A170" s="102" t="s">
        <v>10</v>
      </c>
      <c r="B170" s="35" t="s">
        <v>11</v>
      </c>
      <c r="C170" s="21"/>
      <c r="D170" s="118"/>
      <c r="E170" s="110"/>
      <c r="F170" s="110"/>
      <c r="G170" s="110"/>
      <c r="H170" s="110"/>
      <c r="I170" s="113"/>
    </row>
    <row r="171" spans="1:9" ht="15" customHeight="1" thickBot="1" x14ac:dyDescent="0.25">
      <c r="A171" s="152"/>
      <c r="B171" s="170"/>
      <c r="C171" s="170"/>
      <c r="D171" s="170"/>
      <c r="E171" s="170"/>
      <c r="F171" s="170"/>
      <c r="G171" s="170"/>
      <c r="H171" s="170"/>
      <c r="I171" s="171"/>
    </row>
    <row r="172" spans="1:9" ht="23.25" customHeight="1" thickBot="1" x14ac:dyDescent="0.2">
      <c r="A172" s="2" t="s">
        <v>222</v>
      </c>
      <c r="B172" s="16" t="s">
        <v>69</v>
      </c>
      <c r="C172" s="8"/>
      <c r="D172" s="33" t="s">
        <v>17</v>
      </c>
      <c r="E172" s="33" t="s">
        <v>18</v>
      </c>
      <c r="F172" s="33" t="s">
        <v>19</v>
      </c>
      <c r="G172" s="33" t="s">
        <v>20</v>
      </c>
      <c r="H172" s="32" t="s">
        <v>28</v>
      </c>
      <c r="I172" s="42" t="s">
        <v>4</v>
      </c>
    </row>
    <row r="173" spans="1:9" ht="20.25" customHeight="1" thickBot="1" x14ac:dyDescent="0.2">
      <c r="A173" s="161" t="s">
        <v>223</v>
      </c>
      <c r="B173" s="172" t="s">
        <v>128</v>
      </c>
      <c r="C173" s="17" t="s">
        <v>1</v>
      </c>
      <c r="D173" s="26"/>
      <c r="E173" s="45">
        <v>0</v>
      </c>
      <c r="F173" s="45">
        <v>0</v>
      </c>
      <c r="G173" s="45">
        <v>0</v>
      </c>
      <c r="H173" s="34">
        <v>10</v>
      </c>
      <c r="I173" s="144" t="s">
        <v>161</v>
      </c>
    </row>
    <row r="174" spans="1:9" ht="22.5" customHeight="1" thickBot="1" x14ac:dyDescent="0.2">
      <c r="A174" s="162"/>
      <c r="B174" s="173"/>
      <c r="C174" s="18" t="s">
        <v>2</v>
      </c>
      <c r="D174" s="45">
        <v>0</v>
      </c>
      <c r="E174" s="45">
        <v>0</v>
      </c>
      <c r="F174" s="6" t="s">
        <v>53</v>
      </c>
      <c r="G174" s="6" t="s">
        <v>194</v>
      </c>
      <c r="H174" s="46"/>
      <c r="I174" s="145"/>
    </row>
    <row r="175" spans="1:9" ht="21" customHeight="1" thickBot="1" x14ac:dyDescent="0.2">
      <c r="A175" s="162"/>
      <c r="B175" s="173"/>
      <c r="C175" s="175" t="s">
        <v>199</v>
      </c>
      <c r="D175" s="176"/>
      <c r="E175" s="176"/>
      <c r="F175" s="176"/>
      <c r="G175" s="176"/>
      <c r="H175" s="176"/>
      <c r="I175" s="145"/>
    </row>
    <row r="176" spans="1:9" ht="23.25" customHeight="1" thickBot="1" x14ac:dyDescent="0.2">
      <c r="A176" s="121"/>
      <c r="B176" s="174"/>
      <c r="C176" s="157" t="s">
        <v>184</v>
      </c>
      <c r="D176" s="158"/>
      <c r="E176" s="158"/>
      <c r="F176" s="158"/>
      <c r="G176" s="158"/>
      <c r="H176" s="158"/>
      <c r="I176" s="145"/>
    </row>
    <row r="177" spans="1:9" ht="21.75" customHeight="1" thickBot="1" x14ac:dyDescent="0.2">
      <c r="A177" s="121"/>
      <c r="B177" s="8" t="s">
        <v>70</v>
      </c>
      <c r="C177" s="7"/>
      <c r="D177" s="33" t="s">
        <v>17</v>
      </c>
      <c r="E177" s="33" t="s">
        <v>18</v>
      </c>
      <c r="F177" s="33" t="s">
        <v>19</v>
      </c>
      <c r="G177" s="33" t="s">
        <v>20</v>
      </c>
      <c r="H177" s="32" t="s">
        <v>28</v>
      </c>
      <c r="I177" s="145"/>
    </row>
    <row r="178" spans="1:9" ht="11.25" customHeight="1" thickBot="1" x14ac:dyDescent="0.2">
      <c r="A178" s="121"/>
      <c r="B178" s="172" t="s">
        <v>102</v>
      </c>
      <c r="C178" s="22" t="s">
        <v>1</v>
      </c>
      <c r="D178" s="26"/>
      <c r="E178" s="29"/>
      <c r="F178" s="29" t="s">
        <v>71</v>
      </c>
      <c r="G178" s="29" t="s">
        <v>100</v>
      </c>
      <c r="H178" s="25" t="s">
        <v>101</v>
      </c>
      <c r="I178" s="145"/>
    </row>
    <row r="179" spans="1:9" ht="12" customHeight="1" thickBot="1" x14ac:dyDescent="0.2">
      <c r="A179" s="121"/>
      <c r="B179" s="173"/>
      <c r="C179" s="17" t="s">
        <v>2</v>
      </c>
      <c r="D179" s="62" t="s">
        <v>53</v>
      </c>
      <c r="E179" s="45" t="s">
        <v>53</v>
      </c>
      <c r="F179" s="6"/>
      <c r="G179" s="6"/>
      <c r="H179" s="46"/>
      <c r="I179" s="145"/>
    </row>
    <row r="180" spans="1:9" ht="13.5" customHeight="1" thickBot="1" x14ac:dyDescent="0.2">
      <c r="A180" s="121"/>
      <c r="B180" s="173"/>
      <c r="C180" s="166" t="s">
        <v>158</v>
      </c>
      <c r="D180" s="167"/>
      <c r="E180" s="167"/>
      <c r="F180" s="167"/>
      <c r="G180" s="167"/>
      <c r="H180" s="167"/>
      <c r="I180" s="145"/>
    </row>
    <row r="181" spans="1:9" ht="29.25" customHeight="1" thickBot="1" x14ac:dyDescent="0.2">
      <c r="A181" s="121"/>
      <c r="B181" s="27"/>
      <c r="C181" s="81"/>
      <c r="D181" s="82" t="s">
        <v>17</v>
      </c>
      <c r="E181" s="82" t="s">
        <v>18</v>
      </c>
      <c r="F181" s="82" t="s">
        <v>19</v>
      </c>
      <c r="G181" s="82" t="s">
        <v>20</v>
      </c>
      <c r="H181" s="90" t="s">
        <v>28</v>
      </c>
      <c r="I181" s="145"/>
    </row>
    <row r="182" spans="1:9" ht="21.75" thickBot="1" x14ac:dyDescent="0.2">
      <c r="A182" s="159"/>
      <c r="B182" s="8" t="s">
        <v>200</v>
      </c>
      <c r="C182" s="7"/>
      <c r="D182" s="33" t="s">
        <v>17</v>
      </c>
      <c r="E182" s="33" t="s">
        <v>18</v>
      </c>
      <c r="F182" s="33" t="s">
        <v>19</v>
      </c>
      <c r="G182" s="33" t="s">
        <v>20</v>
      </c>
      <c r="H182" s="32" t="s">
        <v>28</v>
      </c>
      <c r="I182" s="146"/>
    </row>
    <row r="183" spans="1:9" ht="13.5" customHeight="1" thickBot="1" x14ac:dyDescent="0.2">
      <c r="A183" s="159"/>
      <c r="B183" s="172" t="s">
        <v>103</v>
      </c>
      <c r="C183" s="22" t="s">
        <v>1</v>
      </c>
      <c r="D183" s="60"/>
      <c r="E183" s="61" t="s">
        <v>53</v>
      </c>
      <c r="F183" s="61" t="s">
        <v>53</v>
      </c>
      <c r="G183" s="74">
        <v>7</v>
      </c>
      <c r="H183" s="116">
        <v>9</v>
      </c>
      <c r="I183" s="146"/>
    </row>
    <row r="184" spans="1:9" ht="13.5" customHeight="1" thickBot="1" x14ac:dyDescent="0.2">
      <c r="A184" s="159"/>
      <c r="B184" s="173"/>
      <c r="C184" s="17" t="s">
        <v>2</v>
      </c>
      <c r="D184" s="62" t="s">
        <v>53</v>
      </c>
      <c r="E184" s="45" t="s">
        <v>53</v>
      </c>
      <c r="F184" s="45" t="s">
        <v>53</v>
      </c>
      <c r="G184" s="45">
        <v>7</v>
      </c>
      <c r="H184" s="34"/>
      <c r="I184" s="146"/>
    </row>
    <row r="185" spans="1:9" ht="13.5" customHeight="1" thickBot="1" x14ac:dyDescent="0.2">
      <c r="A185" s="159"/>
      <c r="B185" s="173"/>
      <c r="C185" s="166" t="s">
        <v>155</v>
      </c>
      <c r="D185" s="167"/>
      <c r="E185" s="167"/>
      <c r="F185" s="167"/>
      <c r="G185" s="167"/>
      <c r="H185" s="167"/>
      <c r="I185" s="146"/>
    </row>
    <row r="186" spans="1:9" ht="23.25" customHeight="1" thickBot="1" x14ac:dyDescent="0.2">
      <c r="A186" s="159"/>
      <c r="B186" s="174"/>
      <c r="C186" s="157" t="s">
        <v>191</v>
      </c>
      <c r="D186" s="158"/>
      <c r="E186" s="158"/>
      <c r="F186" s="158"/>
      <c r="G186" s="158"/>
      <c r="H186" s="158"/>
      <c r="I186" s="146"/>
    </row>
    <row r="187" spans="1:9" ht="32.25" thickBot="1" x14ac:dyDescent="0.2">
      <c r="A187" s="159"/>
      <c r="B187" s="7" t="s">
        <v>201</v>
      </c>
      <c r="C187" s="7"/>
      <c r="D187" s="33" t="s">
        <v>17</v>
      </c>
      <c r="E187" s="33" t="s">
        <v>18</v>
      </c>
      <c r="F187" s="33" t="s">
        <v>19</v>
      </c>
      <c r="G187" s="33" t="s">
        <v>20</v>
      </c>
      <c r="H187" s="32" t="s">
        <v>28</v>
      </c>
      <c r="I187" s="146"/>
    </row>
    <row r="188" spans="1:9" ht="13.5" customHeight="1" thickBot="1" x14ac:dyDescent="0.2">
      <c r="A188" s="159"/>
      <c r="B188" s="172" t="s">
        <v>104</v>
      </c>
      <c r="C188" s="22" t="s">
        <v>1</v>
      </c>
      <c r="D188" s="23"/>
      <c r="E188" s="24" t="s">
        <v>106</v>
      </c>
      <c r="F188" s="24" t="s">
        <v>119</v>
      </c>
      <c r="G188" s="24" t="s">
        <v>205</v>
      </c>
      <c r="H188" s="117" t="s">
        <v>105</v>
      </c>
      <c r="I188" s="146"/>
    </row>
    <row r="189" spans="1:9" ht="14.25" customHeight="1" thickBot="1" x14ac:dyDescent="0.2">
      <c r="A189" s="159"/>
      <c r="B189" s="173"/>
      <c r="C189" s="17" t="s">
        <v>2</v>
      </c>
      <c r="D189" s="24" t="s">
        <v>72</v>
      </c>
      <c r="E189" s="24" t="s">
        <v>106</v>
      </c>
      <c r="F189" s="24" t="s">
        <v>124</v>
      </c>
      <c r="G189" s="6" t="s">
        <v>205</v>
      </c>
      <c r="H189" s="46"/>
      <c r="I189" s="146"/>
    </row>
    <row r="190" spans="1:9" ht="24.75" customHeight="1" thickBot="1" x14ac:dyDescent="0.2">
      <c r="A190" s="160"/>
      <c r="B190" s="173"/>
      <c r="C190" s="166" t="s">
        <v>156</v>
      </c>
      <c r="D190" s="167"/>
      <c r="E190" s="167"/>
      <c r="F190" s="167"/>
      <c r="G190" s="167"/>
      <c r="H190" s="167"/>
      <c r="I190" s="146"/>
    </row>
    <row r="191" spans="1:9" ht="23.25" customHeight="1" thickBot="1" x14ac:dyDescent="0.2">
      <c r="A191" s="98" t="s">
        <v>129</v>
      </c>
      <c r="B191" s="177"/>
      <c r="C191" s="157" t="s">
        <v>157</v>
      </c>
      <c r="D191" s="158"/>
      <c r="E191" s="158"/>
      <c r="F191" s="158"/>
      <c r="G191" s="158"/>
      <c r="H191" s="158"/>
      <c r="I191" s="147"/>
    </row>
    <row r="192" spans="1:9" ht="11.25" thickBot="1" x14ac:dyDescent="0.2">
      <c r="A192" s="134">
        <v>0.1</v>
      </c>
      <c r="B192" s="9" t="s">
        <v>6</v>
      </c>
      <c r="C192" s="9"/>
      <c r="D192" s="10" t="s">
        <v>7</v>
      </c>
      <c r="E192" s="10" t="s">
        <v>8</v>
      </c>
      <c r="F192" s="10"/>
      <c r="G192" s="10" t="s">
        <v>9</v>
      </c>
      <c r="H192" s="104"/>
      <c r="I192" s="42" t="s">
        <v>13</v>
      </c>
    </row>
    <row r="193" spans="1:9" ht="13.5" customHeight="1" thickBot="1" x14ac:dyDescent="0.2">
      <c r="A193" s="133" t="s">
        <v>5</v>
      </c>
      <c r="B193" s="12"/>
      <c r="C193" s="12"/>
      <c r="D193" s="13"/>
      <c r="E193" s="13"/>
      <c r="F193" s="13"/>
      <c r="G193" s="13"/>
      <c r="H193" s="115"/>
      <c r="I193" s="99" t="s">
        <v>21</v>
      </c>
    </row>
    <row r="194" spans="1:9" ht="13.5" customHeight="1" thickBot="1" x14ac:dyDescent="0.2">
      <c r="A194" s="136" t="s">
        <v>10</v>
      </c>
      <c r="B194" s="21" t="s">
        <v>11</v>
      </c>
      <c r="C194" s="21"/>
      <c r="D194" s="138"/>
      <c r="E194" s="139"/>
      <c r="F194" s="139"/>
      <c r="G194" s="139"/>
      <c r="H194" s="139"/>
      <c r="I194" s="140"/>
    </row>
    <row r="195" spans="1:9" ht="11.25" customHeight="1" thickBot="1" x14ac:dyDescent="0.2">
      <c r="A195" s="137"/>
      <c r="B195" s="113"/>
      <c r="C195" s="114"/>
      <c r="D195" s="141"/>
      <c r="E195" s="142"/>
      <c r="F195" s="142"/>
      <c r="G195" s="142"/>
      <c r="H195" s="142"/>
      <c r="I195" s="143"/>
    </row>
  </sheetData>
  <mergeCells count="124">
    <mergeCell ref="C161:H161"/>
    <mergeCell ref="B159:B162"/>
    <mergeCell ref="C162:H162"/>
    <mergeCell ref="B149:B152"/>
    <mergeCell ref="C151:H151"/>
    <mergeCell ref="C152:H152"/>
    <mergeCell ref="B154:B157"/>
    <mergeCell ref="C157:H157"/>
    <mergeCell ref="B139:B142"/>
    <mergeCell ref="C141:H141"/>
    <mergeCell ref="C142:H142"/>
    <mergeCell ref="C156:H156"/>
    <mergeCell ref="C147:H147"/>
    <mergeCell ref="C148:H148"/>
    <mergeCell ref="C146:H146"/>
    <mergeCell ref="B129:B132"/>
    <mergeCell ref="B134:B137"/>
    <mergeCell ref="B97:B100"/>
    <mergeCell ref="C100:H100"/>
    <mergeCell ref="C99:H99"/>
    <mergeCell ref="A91:A92"/>
    <mergeCell ref="B144:B147"/>
    <mergeCell ref="C124:H124"/>
    <mergeCell ref="B102:B105"/>
    <mergeCell ref="C104:H104"/>
    <mergeCell ref="C105:H105"/>
    <mergeCell ref="C109:H109"/>
    <mergeCell ref="C110:H110"/>
    <mergeCell ref="C118:H118"/>
    <mergeCell ref="C119:H119"/>
    <mergeCell ref="C114:H114"/>
    <mergeCell ref="B121:B124"/>
    <mergeCell ref="C123:H123"/>
    <mergeCell ref="C132:H132"/>
    <mergeCell ref="C136:H136"/>
    <mergeCell ref="C137:H137"/>
    <mergeCell ref="C131:H131"/>
    <mergeCell ref="A127:I127"/>
    <mergeCell ref="C85:H85"/>
    <mergeCell ref="B88:B91"/>
    <mergeCell ref="C90:H90"/>
    <mergeCell ref="C91:H91"/>
    <mergeCell ref="C60:H60"/>
    <mergeCell ref="C61:H61"/>
    <mergeCell ref="B63:B66"/>
    <mergeCell ref="C65:H65"/>
    <mergeCell ref="B50:B52"/>
    <mergeCell ref="C86:H86"/>
    <mergeCell ref="B68:B71"/>
    <mergeCell ref="C70:H70"/>
    <mergeCell ref="C71:H71"/>
    <mergeCell ref="B78:B81"/>
    <mergeCell ref="B83:B86"/>
    <mergeCell ref="C80:H80"/>
    <mergeCell ref="C81:H81"/>
    <mergeCell ref="D5:H5"/>
    <mergeCell ref="B3:B5"/>
    <mergeCell ref="B11:B13"/>
    <mergeCell ref="B7:B9"/>
    <mergeCell ref="D9:H9"/>
    <mergeCell ref="D13:H13"/>
    <mergeCell ref="D32:H32"/>
    <mergeCell ref="D22:H22"/>
    <mergeCell ref="D27:H27"/>
    <mergeCell ref="D28:H28"/>
    <mergeCell ref="A18:I18"/>
    <mergeCell ref="A3:A17"/>
    <mergeCell ref="B30:B33"/>
    <mergeCell ref="B25:B28"/>
    <mergeCell ref="D33:H33"/>
    <mergeCell ref="A20:A33"/>
    <mergeCell ref="D23:H23"/>
    <mergeCell ref="B20:B23"/>
    <mergeCell ref="I3:I17"/>
    <mergeCell ref="B15:B17"/>
    <mergeCell ref="D17:H17"/>
    <mergeCell ref="B178:B180"/>
    <mergeCell ref="C180:H180"/>
    <mergeCell ref="B183:B186"/>
    <mergeCell ref="C185:H185"/>
    <mergeCell ref="C186:H186"/>
    <mergeCell ref="B188:B191"/>
    <mergeCell ref="D38:H38"/>
    <mergeCell ref="C66:H66"/>
    <mergeCell ref="B35:B38"/>
    <mergeCell ref="B40:B43"/>
    <mergeCell ref="D42:H42"/>
    <mergeCell ref="D43:H43"/>
    <mergeCell ref="D52:H52"/>
    <mergeCell ref="C42:C43"/>
    <mergeCell ref="A56:I56"/>
    <mergeCell ref="A50:A52"/>
    <mergeCell ref="B45:B48"/>
    <mergeCell ref="D47:H47"/>
    <mergeCell ref="D48:H48"/>
    <mergeCell ref="B73:B76"/>
    <mergeCell ref="C75:H75"/>
    <mergeCell ref="C76:H76"/>
    <mergeCell ref="B58:B61"/>
    <mergeCell ref="D37:H37"/>
    <mergeCell ref="A194:A195"/>
    <mergeCell ref="D194:I195"/>
    <mergeCell ref="I129:I165"/>
    <mergeCell ref="I173:I191"/>
    <mergeCell ref="I20:I51"/>
    <mergeCell ref="A129:A166"/>
    <mergeCell ref="A58:A90"/>
    <mergeCell ref="A95:I95"/>
    <mergeCell ref="A97:A122"/>
    <mergeCell ref="I97:I122"/>
    <mergeCell ref="I58:I89"/>
    <mergeCell ref="H93:I93"/>
    <mergeCell ref="C167:H167"/>
    <mergeCell ref="A182:A190"/>
    <mergeCell ref="A173:A175"/>
    <mergeCell ref="B164:B167"/>
    <mergeCell ref="C166:H166"/>
    <mergeCell ref="C190:H190"/>
    <mergeCell ref="C191:H191"/>
    <mergeCell ref="H169:I169"/>
    <mergeCell ref="A171:I171"/>
    <mergeCell ref="B173:B176"/>
    <mergeCell ref="C175:H175"/>
    <mergeCell ref="C176:H176"/>
  </mergeCells>
  <phoneticPr fontId="0" type="noConversion"/>
  <pageMargins left="0.25" right="0.25" top="0.75" bottom="0.75" header="0.3" footer="0.3"/>
  <pageSetup paperSize="9" scale="68" fitToHeight="0" orientation="portrait" r:id="rId1"/>
  <headerFooter alignWithMargins="0"/>
  <rowBreaks count="4" manualBreakCount="4">
    <brk id="55" max="16383" man="1"/>
    <brk id="94" max="16383" man="1"/>
    <brk id="126" max="16383" man="1"/>
    <brk id="1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D17" sqref="D17"/>
    </sheetView>
  </sheetViews>
  <sheetFormatPr defaultRowHeight="12.75" x14ac:dyDescent="0.2"/>
  <cols>
    <col min="1" max="1" width="30.85546875" customWidth="1"/>
    <col min="2" max="2" width="15.42578125" bestFit="1" customWidth="1"/>
    <col min="3" max="3" width="17.42578125" customWidth="1"/>
    <col min="4" max="4" width="14" customWidth="1"/>
    <col min="5" max="5" width="13.7109375" customWidth="1"/>
    <col min="6" max="6" width="13.5703125" customWidth="1"/>
    <col min="7" max="7" width="12.42578125" customWidth="1"/>
    <col min="8" max="8" width="11.42578125" customWidth="1"/>
    <col min="9" max="9" width="8" customWidth="1"/>
  </cols>
  <sheetData>
    <row r="1" spans="1:6" ht="15.75" x14ac:dyDescent="0.25">
      <c r="A1" s="64" t="s">
        <v>73</v>
      </c>
    </row>
    <row r="3" spans="1:6" s="63" customFormat="1" x14ac:dyDescent="0.2">
      <c r="A3" s="63" t="s">
        <v>75</v>
      </c>
      <c r="B3" s="63" t="s">
        <v>77</v>
      </c>
      <c r="C3" s="63" t="s">
        <v>78</v>
      </c>
      <c r="D3" s="63" t="s">
        <v>76</v>
      </c>
      <c r="E3" s="63" t="s">
        <v>95</v>
      </c>
      <c r="F3" s="63" t="s">
        <v>90</v>
      </c>
    </row>
    <row r="4" spans="1:6" s="65" customFormat="1" x14ac:dyDescent="0.2">
      <c r="A4" s="65" t="s">
        <v>82</v>
      </c>
      <c r="B4" s="70">
        <v>335293</v>
      </c>
      <c r="C4" s="65">
        <v>0</v>
      </c>
      <c r="D4" s="76">
        <f>B4+C4</f>
        <v>335293</v>
      </c>
      <c r="E4" s="71">
        <v>1</v>
      </c>
    </row>
    <row r="5" spans="1:6" x14ac:dyDescent="0.2">
      <c r="A5" s="65" t="s">
        <v>79</v>
      </c>
      <c r="B5" s="69">
        <v>2404067</v>
      </c>
      <c r="C5">
        <v>0</v>
      </c>
      <c r="D5" s="76">
        <f t="shared" ref="D5:D15" si="0">B5+C5</f>
        <v>2404067</v>
      </c>
      <c r="E5" s="67">
        <v>1</v>
      </c>
    </row>
    <row r="6" spans="1:6" x14ac:dyDescent="0.2">
      <c r="A6" s="65" t="s">
        <v>81</v>
      </c>
      <c r="B6" s="69">
        <v>1533887</v>
      </c>
      <c r="C6">
        <v>300000</v>
      </c>
      <c r="D6" s="76">
        <f t="shared" si="0"/>
        <v>1833887</v>
      </c>
      <c r="E6" s="67">
        <v>1</v>
      </c>
    </row>
    <row r="7" spans="1:6" x14ac:dyDescent="0.2">
      <c r="A7" s="65" t="s">
        <v>107</v>
      </c>
      <c r="B7" s="69">
        <f>909774+506774-199788</f>
        <v>1216760</v>
      </c>
      <c r="C7" s="65">
        <v>400000</v>
      </c>
      <c r="D7" s="76">
        <f t="shared" si="0"/>
        <v>1616760</v>
      </c>
      <c r="E7" s="67">
        <v>2</v>
      </c>
    </row>
    <row r="8" spans="1:6" x14ac:dyDescent="0.2">
      <c r="A8" s="65" t="s">
        <v>85</v>
      </c>
      <c r="B8" s="69">
        <v>2122479</v>
      </c>
      <c r="C8" s="65">
        <v>0</v>
      </c>
      <c r="D8" s="76">
        <f t="shared" si="0"/>
        <v>2122479</v>
      </c>
      <c r="E8" s="67">
        <v>2</v>
      </c>
    </row>
    <row r="9" spans="1:6" x14ac:dyDescent="0.2">
      <c r="A9" s="65" t="s">
        <v>80</v>
      </c>
      <c r="B9" s="69">
        <v>1002905</v>
      </c>
      <c r="C9" s="65">
        <v>0</v>
      </c>
      <c r="D9" s="76">
        <f t="shared" si="0"/>
        <v>1002905</v>
      </c>
      <c r="E9" s="67">
        <v>2</v>
      </c>
    </row>
    <row r="10" spans="1:6" x14ac:dyDescent="0.2">
      <c r="A10" s="65" t="s">
        <v>83</v>
      </c>
      <c r="B10" s="69">
        <v>1729321</v>
      </c>
      <c r="C10" s="65">
        <v>1500000</v>
      </c>
      <c r="D10" s="76">
        <f t="shared" si="0"/>
        <v>3229321</v>
      </c>
      <c r="E10" s="67">
        <v>3</v>
      </c>
    </row>
    <row r="11" spans="1:6" x14ac:dyDescent="0.2">
      <c r="A11" s="65" t="s">
        <v>84</v>
      </c>
      <c r="B11" s="69">
        <v>609774</v>
      </c>
      <c r="C11" s="65">
        <v>900000</v>
      </c>
      <c r="D11" s="76">
        <f t="shared" si="0"/>
        <v>1509774</v>
      </c>
      <c r="E11" s="67">
        <v>3</v>
      </c>
    </row>
    <row r="12" spans="1:6" x14ac:dyDescent="0.2">
      <c r="A12" s="65" t="s">
        <v>86</v>
      </c>
      <c r="B12" s="69">
        <v>794554</v>
      </c>
      <c r="C12" s="65">
        <v>0</v>
      </c>
      <c r="D12" s="76">
        <f t="shared" si="0"/>
        <v>794554</v>
      </c>
      <c r="E12" s="67">
        <v>3</v>
      </c>
    </row>
    <row r="13" spans="1:6" x14ac:dyDescent="0.2">
      <c r="A13" s="65" t="s">
        <v>87</v>
      </c>
      <c r="B13" s="68">
        <v>750000</v>
      </c>
      <c r="C13" s="65">
        <v>1462500</v>
      </c>
      <c r="D13" s="76">
        <f t="shared" si="0"/>
        <v>2212500</v>
      </c>
      <c r="E13" s="67">
        <v>4</v>
      </c>
      <c r="F13" s="77"/>
    </row>
    <row r="14" spans="1:6" x14ac:dyDescent="0.2">
      <c r="A14" s="65" t="s">
        <v>88</v>
      </c>
      <c r="B14" s="75">
        <v>0</v>
      </c>
      <c r="C14">
        <v>1000000</v>
      </c>
      <c r="D14" s="76">
        <f t="shared" si="0"/>
        <v>1000000</v>
      </c>
      <c r="E14" s="67">
        <v>4</v>
      </c>
    </row>
    <row r="15" spans="1:6" x14ac:dyDescent="0.2">
      <c r="A15" s="65" t="s">
        <v>89</v>
      </c>
      <c r="B15" s="75">
        <v>199788</v>
      </c>
      <c r="D15" s="76">
        <f t="shared" si="0"/>
        <v>199788</v>
      </c>
      <c r="E15" s="67">
        <v>4</v>
      </c>
    </row>
    <row r="16" spans="1:6" x14ac:dyDescent="0.2">
      <c r="A16" s="63" t="s">
        <v>97</v>
      </c>
      <c r="B16" s="77">
        <f>SUM(B4:B15)</f>
        <v>12698828</v>
      </c>
      <c r="C16" s="77">
        <f>SUM(C4:C15)</f>
        <v>5562500</v>
      </c>
      <c r="D16" s="77">
        <f>SUM(D4:D15)</f>
        <v>18261328</v>
      </c>
    </row>
    <row r="17" spans="1:4" x14ac:dyDescent="0.2">
      <c r="A17" s="63" t="s">
        <v>238</v>
      </c>
      <c r="B17" s="77">
        <f>B16/1.5</f>
        <v>8465885.333333334</v>
      </c>
      <c r="C17" s="135">
        <f>C16/1.5</f>
        <v>3708333.3333333335</v>
      </c>
      <c r="D17" s="135">
        <f>D16/1.5</f>
        <v>12174218.666666666</v>
      </c>
    </row>
    <row r="18" spans="1:4" x14ac:dyDescent="0.2">
      <c r="A18" s="63" t="s">
        <v>74</v>
      </c>
      <c r="B18" s="66" t="s">
        <v>96</v>
      </c>
      <c r="C18" s="66" t="s">
        <v>98</v>
      </c>
      <c r="D18" s="63" t="s">
        <v>99</v>
      </c>
    </row>
    <row r="19" spans="1:4" x14ac:dyDescent="0.2">
      <c r="A19" s="65" t="s">
        <v>91</v>
      </c>
      <c r="B19" s="77">
        <f>SUM(D4:D6)</f>
        <v>4573247</v>
      </c>
      <c r="C19" s="78">
        <f>B19/$D$16</f>
        <v>0.25043342959504367</v>
      </c>
      <c r="D19">
        <v>30</v>
      </c>
    </row>
    <row r="20" spans="1:4" x14ac:dyDescent="0.2">
      <c r="A20" s="65" t="s">
        <v>92</v>
      </c>
      <c r="B20" s="77">
        <f>SUM(D7:D9)</f>
        <v>4742144</v>
      </c>
      <c r="C20" s="78">
        <f t="shared" ref="C20:C22" si="1">B20/$D$16</f>
        <v>0.25968231883245291</v>
      </c>
      <c r="D20">
        <v>30</v>
      </c>
    </row>
    <row r="21" spans="1:4" x14ac:dyDescent="0.2">
      <c r="A21" s="65" t="s">
        <v>93</v>
      </c>
      <c r="B21" s="77">
        <f>SUM(D10:D12)</f>
        <v>5533649</v>
      </c>
      <c r="C21" s="78">
        <f t="shared" si="1"/>
        <v>0.30302555213947202</v>
      </c>
      <c r="D21">
        <v>30</v>
      </c>
    </row>
    <row r="22" spans="1:4" x14ac:dyDescent="0.2">
      <c r="A22" s="65" t="s">
        <v>94</v>
      </c>
      <c r="B22" s="77">
        <f>SUM(D13:D15)</f>
        <v>3412288</v>
      </c>
      <c r="C22" s="78">
        <f t="shared" si="1"/>
        <v>0.18685869943303138</v>
      </c>
      <c r="D22">
        <v>10</v>
      </c>
    </row>
  </sheetData>
  <pageMargins left="0.7" right="0.7" top="0.75" bottom="0.75" header="0.3" footer="0.3"/>
  <pageSetup paperSize="9" orientation="landscape" r:id="rId1"/>
</worksheet>
</file>

<file path=docProps/app.xml><?xml version="1.0" encoding="utf-8"?>
<ap:Properties xmlns:vt="http://schemas.openxmlformats.org/officeDocument/2006/docPropsVTypes" xmlns:ap="http://schemas.openxmlformats.org/officeDocument/2006/extended-properties">
  <ap:Application>Microsoft Excel</ap:Application>
  <ap:ScaleCrop>false</ap:ScaleCrop>
  <ap:LinksUpToDate>false</ap:LinksUpToDate>
  <ap:HyperlinksChanged>false</ap:HyperlinksChanged>
  <ap:AppVersion>14.0300</ap:AppVersion>
</ap:Properties>
</file>

<file path=docProps/core.xml><?xml version="1.0" encoding="utf-8"?>
<coreProperties xmlns:dc="http://purl.org/dc/elements/1.1/" xmlns:dcterms="http://purl.org/dc/terms/" xmlns:xsi="http://www.w3.org/2001/XMLSchema-instance" xmlns="http://schemas.openxmlformats.org/package/2006/metadata/core-properties"/>
</file>