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7680"/>
  </bookViews>
  <sheets>
    <sheet name="LogFrame amended Apr. 2015" sheetId="1" r:id="rId1"/>
  </sheets>
  <definedNames>
    <definedName name="_xlnm.Print_Area" localSheetId="0">'LogFrame amended Apr. 2015'!$A$2:$I$63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1" l="1"/>
</calcChain>
</file>

<file path=xl/comments1.xml><?xml version="1.0" encoding="utf-8"?>
<x:comments xmlns:x="http://schemas.openxmlformats.org/spreadsheetml/2006/main">
  <x:authors>
    <x:author>Gregory Bulit</x:author>
  </x:authors>
  <x:commentList/>
</x:comments>
</file>

<file path=xl/sharedStrings.xml><?xml version="1.0" encoding="utf-8"?>
<sst xmlns="http://schemas.openxmlformats.org/spreadsheetml/2006/main" count="157" uniqueCount="95">
  <si>
    <t>PROJECT NAME</t>
  </si>
  <si>
    <t>Support to the National Plan to Eliminate Cholera in Haiti</t>
  </si>
  <si>
    <t>IMPACT</t>
  </si>
  <si>
    <t>Impact Indicator 1</t>
  </si>
  <si>
    <t>Target Dec 2015</t>
  </si>
  <si>
    <t>Cases of cholera-related mortality and cholera transmission rates decline on a trajectory to eliminate cholera within ten years</t>
  </si>
  <si>
    <t>Cholera incidence rate reduction</t>
  </si>
  <si>
    <t>Cholera cases</t>
  </si>
  <si>
    <t>Cholera incidence</t>
  </si>
  <si>
    <t>Source : MSPP and National Cholera Elimination Plan reduction of incidence from 3% to 0.5% (2014) and 0.15% (2017)</t>
  </si>
  <si>
    <t>Impact Indicator 2</t>
  </si>
  <si>
    <t>Fatality rate reduction</t>
  </si>
  <si>
    <t>CFR</t>
  </si>
  <si>
    <t>&lt;1%</t>
  </si>
  <si>
    <t>Source: MSPP</t>
  </si>
  <si>
    <t>OUTCOME 1</t>
  </si>
  <si>
    <t>Outcome Indicator 1.1</t>
  </si>
  <si>
    <t>Assumptions</t>
  </si>
  <si>
    <t xml:space="preserve"> The national cholera epidemiological surveillance system provides timely and accurate cholera data</t>
  </si>
  <si>
    <t xml:space="preserve">% communes reporting  to DELR in a timely and accurate manner (&lt;7 days)
</t>
  </si>
  <si>
    <t>Planned</t>
  </si>
  <si>
    <t>The timely and accurate provision of cholera surveillance data will facilitate improved epidemiological analysis</t>
  </si>
  <si>
    <t>Outcome Indicator 1.2</t>
  </si>
  <si>
    <t>Number of APHM epidemiological quarterly reports disseminated</t>
  </si>
  <si>
    <t>Source: UNICEF</t>
  </si>
  <si>
    <t>Outcome Indicator 1.3</t>
  </si>
  <si>
    <t>INPUTS (£)</t>
  </si>
  <si>
    <t>DFID (£)</t>
  </si>
  <si>
    <t>DFID SHARE (%)</t>
  </si>
  <si>
    <t>INPUTS (HR)</t>
  </si>
  <si>
    <t>DFID (FTEs)</t>
  </si>
  <si>
    <t>OUTPUT 1</t>
  </si>
  <si>
    <t>Output Indicator 1.1</t>
  </si>
  <si>
    <t>Effective coordination at the National, Departmental and Communal levels that informs cholera response activities and resource allocation</t>
  </si>
  <si>
    <t xml:space="preserve">Planned </t>
  </si>
  <si>
    <t>Regular meetings between the partners will facilitate strong coordination</t>
  </si>
  <si>
    <t>Source MSPP</t>
  </si>
  <si>
    <t>Risk Rating: Medium</t>
  </si>
  <si>
    <t>Output Indicator 1.2</t>
  </si>
  <si>
    <t>Number of departments with well-defined effective coordination mechanisms.</t>
  </si>
  <si>
    <t>Defining coordination mechanisms will lead to concerted action</t>
  </si>
  <si>
    <t>Output Indicator 1.3</t>
  </si>
  <si>
    <t>ToRs will facilitate action</t>
  </si>
  <si>
    <t>OUTPUT 2</t>
  </si>
  <si>
    <t>Output Indicator 2.1</t>
  </si>
  <si>
    <t xml:space="preserve">The Directorate of Epidemiology  Laboratory and Research (DELR) provides timely and accurate laboratory support and epidemiological analysis sharing it with the partners.  </t>
  </si>
  <si>
    <t>% suspected cholera cases tested on RDT</t>
  </si>
  <si>
    <t>If adequately resourced DELR will provide timely and accurate epidemiological analysis</t>
  </si>
  <si>
    <t>Output Indicator 2.2</t>
  </si>
  <si>
    <t>Source MSPP DELR</t>
  </si>
  <si>
    <t>OUTCOME 2</t>
  </si>
  <si>
    <t>Outcome Indicator 2.1</t>
  </si>
  <si>
    <t>Reduce the transmission of cholera in Haiti</t>
  </si>
  <si>
    <t>Maintaining the cholera response will continue to decrease cholera transmission</t>
  </si>
  <si>
    <t>Risk Rating: Low</t>
  </si>
  <si>
    <t>OUTPUT 3</t>
  </si>
  <si>
    <t>Output Indicator 3.1</t>
  </si>
  <si>
    <t>Cholera mobile rapid response teams are adequately supported to respond to every cholera alert within 48 hours with appropriate epidemiological investigation and response.</t>
  </si>
  <si>
    <t>% cholera alerts responded in less than 48 hours</t>
  </si>
  <si>
    <t>OUTPUT 4</t>
  </si>
  <si>
    <t>Output Indicator 4.1</t>
  </si>
  <si>
    <t>Improved access to safe drinking water in Grande Anse.</t>
  </si>
  <si>
    <t>Number of persons provided with safe water for drinking, cooking and personal hygiene use (% of samples with no sign of fecal contamination)</t>
  </si>
  <si>
    <t>No major emergency occur in Grande Anse department</t>
  </si>
  <si>
    <t>Output Indicator 4.2</t>
  </si>
  <si>
    <t>Number of water points protected from external contamination supplying safe water at the end of the implementation period</t>
  </si>
  <si>
    <t>OUTPUT 5</t>
  </si>
  <si>
    <t>Output Indicator 9.1</t>
  </si>
  <si>
    <t>Improved hygiene and sanitation behaviour.</t>
  </si>
  <si>
    <t>% population with improved hygiene behavior (KAP study)</t>
  </si>
  <si>
    <t>Community outreach will lead to improved hygiene and sanitation  behaviours</t>
  </si>
  <si>
    <t>Should have a baseline as of 01 Apr 2014 and semi-annual milestones 30/9/14, 31/3/15, 30/9/15 and Target</t>
  </si>
  <si>
    <t>both impact indocators should have separate rows to reflect impact at national and GA Department level</t>
  </si>
  <si>
    <t>Each output should have an Impact Weighing % of no less than 10% and add to 100%</t>
  </si>
  <si>
    <t>Baseline 2013</t>
  </si>
  <si>
    <t>Milestone 30/09/2014</t>
  </si>
  <si>
    <t>Milestones 30/03/2015</t>
  </si>
  <si>
    <t>Milestones 30/09/2015</t>
  </si>
  <si>
    <t>NA</t>
  </si>
  <si>
    <t>DELR started top measure promtpness after UNICEF-APHM advocacy early 2015</t>
  </si>
  <si>
    <t>Terms of Reference/MoU available at the departmental health directorate, MSPP, DINEPA and NGOs actively involved in the fight against cholera</t>
  </si>
  <si>
    <t>% of monthly suspected cholera cases confirmed by culture test in a laboratory</t>
  </si>
  <si>
    <t>To be measured in May</t>
  </si>
  <si>
    <t>% planned meetings held at the national level</t>
  </si>
  <si>
    <t>% planned meetings held departmental level</t>
  </si>
  <si>
    <t>UNICEF: GA impact indicator inserted as measurement of Outcome 2</t>
  </si>
  <si>
    <t>Source: KAP survey from ACTED</t>
  </si>
  <si>
    <t>Source: UNICEF monitoring</t>
  </si>
  <si>
    <t>Source: UNICEF reporting</t>
  </si>
  <si>
    <t>Impact weight: 20%</t>
  </si>
  <si>
    <t>Impact weight: 10%</t>
  </si>
  <si>
    <t>Impact wieght: 30%</t>
  </si>
  <si>
    <t>National and Grande-Anse Department Level</t>
  </si>
  <si>
    <t>0,25%</t>
  </si>
  <si>
    <t>Grande Anse: Cholera annual departmental incidence rate (number of new suspected cases)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</si>
</sst>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_);[Red]\(&quot;$&quot;#,##0.00\)"/>
    <numFmt numFmtId="165" formatCode="[$£-809]#,##0"/>
    <numFmt numFmtId="166" formatCode="0.000%"/>
  </numFmts>
  <fonts count="9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2" applyFont="1" applyBorder="1"/>
    <xf numFmtId="164" fontId="3" fillId="0" borderId="0" xfId="2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9" fontId="1" fillId="0" borderId="7" xfId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7" xfId="1" applyNumberFormat="1" applyFont="1" applyBorder="1" applyAlignment="1">
      <alignment horizontal="left" vertical="top" wrapText="1"/>
    </xf>
    <xf numFmtId="0" fontId="1" fillId="8" borderId="14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left" vertical="top" wrapText="1"/>
    </xf>
    <xf numFmtId="165" fontId="4" fillId="0" borderId="7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8" borderId="1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9" fontId="1" fillId="0" borderId="7" xfId="1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4" fillId="10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8" borderId="9" xfId="0" applyFont="1" applyFill="1" applyBorder="1" applyAlignment="1">
      <alignment horizontal="left" vertical="top" wrapText="1"/>
    </xf>
    <xf numFmtId="0" fontId="4" fillId="11" borderId="4" xfId="0" applyFont="1" applyFill="1" applyBorder="1" applyAlignment="1">
      <alignment horizontal="left" vertical="top" wrapText="1"/>
    </xf>
    <xf numFmtId="0" fontId="6" fillId="0" borderId="0" xfId="0" applyFont="1"/>
    <xf numFmtId="0" fontId="4" fillId="10" borderId="6" xfId="0" applyFont="1" applyFill="1" applyBorder="1" applyAlignment="1">
      <alignment horizontal="left" vertical="top" wrapText="1"/>
    </xf>
    <xf numFmtId="0" fontId="4" fillId="10" borderId="13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3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10" fontId="1" fillId="7" borderId="7" xfId="1" applyNumberFormat="1" applyFont="1" applyFill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1" fillId="7" borderId="4" xfId="0" applyNumberFormat="1" applyFont="1" applyFill="1" applyBorder="1" applyAlignment="1">
      <alignment horizontal="right" vertical="top" wrapText="1"/>
    </xf>
    <xf numFmtId="10" fontId="4" fillId="0" borderId="1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0" fontId="4" fillId="0" borderId="7" xfId="0" applyNumberFormat="1" applyFont="1" applyBorder="1" applyAlignment="1">
      <alignment horizontal="right" vertical="top" wrapText="1"/>
    </xf>
    <xf numFmtId="0" fontId="1" fillId="7" borderId="7" xfId="0" applyFont="1" applyFill="1" applyBorder="1" applyAlignment="1">
      <alignment horizontal="right" vertical="top" wrapText="1"/>
    </xf>
    <xf numFmtId="0" fontId="4" fillId="10" borderId="1" xfId="0" applyFont="1" applyFill="1" applyBorder="1" applyAlignment="1">
      <alignment horizontal="left" vertical="top" wrapText="1"/>
    </xf>
    <xf numFmtId="9" fontId="4" fillId="0" borderId="7" xfId="0" applyNumberFormat="1" applyFont="1" applyBorder="1" applyAlignment="1">
      <alignment horizontal="right" vertical="top" wrapText="1"/>
    </xf>
    <xf numFmtId="9" fontId="1" fillId="0" borderId="7" xfId="1" applyFont="1" applyBorder="1" applyAlignment="1">
      <alignment horizontal="right" vertical="top" wrapText="1"/>
    </xf>
    <xf numFmtId="0" fontId="4" fillId="0" borderId="14" xfId="0" applyFont="1" applyBorder="1" applyAlignment="1">
      <alignment horizontal="right" vertical="top" wrapText="1"/>
    </xf>
    <xf numFmtId="9" fontId="4" fillId="0" borderId="14" xfId="0" applyNumberFormat="1" applyFont="1" applyBorder="1" applyAlignment="1">
      <alignment horizontal="right" vertical="top" wrapText="1"/>
    </xf>
    <xf numFmtId="3" fontId="1" fillId="0" borderId="7" xfId="0" applyNumberFormat="1" applyFont="1" applyBorder="1" applyAlignment="1">
      <alignment horizontal="left" vertical="top" wrapText="1"/>
    </xf>
    <xf numFmtId="0" fontId="1" fillId="12" borderId="0" xfId="0" applyFont="1" applyFill="1"/>
    <xf numFmtId="0" fontId="4" fillId="13" borderId="9" xfId="0" applyFont="1" applyFill="1" applyBorder="1" applyAlignment="1">
      <alignment horizontal="left" vertical="top" wrapText="1"/>
    </xf>
    <xf numFmtId="0" fontId="4" fillId="13" borderId="4" xfId="0" applyFont="1" applyFill="1" applyBorder="1" applyAlignment="1">
      <alignment horizontal="left" vertical="top" wrapText="1"/>
    </xf>
    <xf numFmtId="0" fontId="4" fillId="13" borderId="7" xfId="0" applyFont="1" applyFill="1" applyBorder="1" applyAlignment="1">
      <alignment horizontal="left" vertical="top" wrapText="1"/>
    </xf>
    <xf numFmtId="0" fontId="4" fillId="13" borderId="12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4" fillId="6" borderId="12" xfId="0" applyFont="1" applyFill="1" applyBorder="1" applyAlignment="1">
      <alignment horizontal="left" vertical="top" wrapText="1"/>
    </xf>
    <xf numFmtId="0" fontId="4" fillId="6" borderId="15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6" borderId="9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8" borderId="9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zoomScale="80" zoomScaleNormal="80" workbookViewId="0">
      <selection activeCell="I55" sqref="I55:I58"/>
    </sheetView>
  </sheetViews>
  <sheetFormatPr defaultColWidth="9.109375" defaultRowHeight="13.2" x14ac:dyDescent="0.25"/>
  <cols>
    <col min="1" max="1" width="41.33203125" style="1" customWidth="1"/>
    <col min="2" max="2" width="42.5546875" style="1" customWidth="1"/>
    <col min="3" max="7" width="25.88671875" style="1" customWidth="1"/>
    <col min="8" max="8" width="21.5546875" style="1" customWidth="1"/>
    <col min="9" max="9" width="22.33203125" style="4" customWidth="1"/>
    <col min="10" max="10" width="36.44140625" style="1" customWidth="1"/>
    <col min="11" max="16384" width="9.109375" style="1"/>
  </cols>
  <sheetData>
    <row r="1" spans="1:10" ht="18" thickBot="1" x14ac:dyDescent="0.35">
      <c r="B1" s="2"/>
      <c r="C1" s="3"/>
      <c r="D1" s="3"/>
      <c r="E1" s="3"/>
      <c r="F1" s="3"/>
      <c r="G1" s="3"/>
    </row>
    <row r="2" spans="1:10" ht="23.25" customHeight="1" thickBot="1" x14ac:dyDescent="0.3">
      <c r="A2" s="5" t="s">
        <v>0</v>
      </c>
      <c r="B2" s="95" t="s">
        <v>1</v>
      </c>
      <c r="C2" s="98"/>
      <c r="D2" s="98"/>
      <c r="E2" s="98"/>
      <c r="F2" s="98"/>
      <c r="G2" s="98"/>
      <c r="H2" s="98"/>
      <c r="I2" s="96"/>
    </row>
    <row r="3" spans="1:10" ht="35.4" thickBot="1" x14ac:dyDescent="0.3">
      <c r="A3" s="76"/>
      <c r="B3" s="6" t="s">
        <v>92</v>
      </c>
      <c r="C3" s="7"/>
      <c r="D3" s="7"/>
      <c r="E3" s="7"/>
      <c r="F3" s="7"/>
      <c r="G3" s="7"/>
      <c r="H3" s="8"/>
      <c r="I3" s="9"/>
    </row>
    <row r="4" spans="1:10" ht="13.8" thickBot="1" x14ac:dyDescent="0.3">
      <c r="A4" s="10" t="s">
        <v>2</v>
      </c>
      <c r="B4" s="11" t="s">
        <v>3</v>
      </c>
      <c r="C4" s="11"/>
      <c r="D4" s="51" t="s">
        <v>74</v>
      </c>
      <c r="E4" s="11" t="s">
        <v>75</v>
      </c>
      <c r="F4" s="11" t="s">
        <v>76</v>
      </c>
      <c r="G4" s="11" t="s">
        <v>77</v>
      </c>
      <c r="H4" s="47" t="s">
        <v>4</v>
      </c>
      <c r="I4" s="99"/>
      <c r="J4" s="48" t="s">
        <v>71</v>
      </c>
    </row>
    <row r="5" spans="1:10" ht="15.75" customHeight="1" thickBot="1" x14ac:dyDescent="0.3">
      <c r="A5" s="101" t="s">
        <v>5</v>
      </c>
      <c r="B5" s="90" t="s">
        <v>6</v>
      </c>
      <c r="C5" s="44" t="s">
        <v>7</v>
      </c>
      <c r="D5" s="55">
        <v>58574</v>
      </c>
      <c r="E5" s="56">
        <v>10317</v>
      </c>
      <c r="F5" s="56">
        <v>11721</v>
      </c>
      <c r="G5" s="56">
        <v>25329</v>
      </c>
      <c r="H5" s="57">
        <v>25000</v>
      </c>
      <c r="I5" s="100"/>
    </row>
    <row r="6" spans="1:10" ht="13.5" customHeight="1" thickBot="1" x14ac:dyDescent="0.3">
      <c r="A6" s="102"/>
      <c r="B6" s="91"/>
      <c r="C6" s="14" t="s">
        <v>8</v>
      </c>
      <c r="D6" s="58">
        <v>5.4999999999999997E-3</v>
      </c>
      <c r="E6" s="60">
        <v>9.6000000000000002E-4</v>
      </c>
      <c r="F6" s="59">
        <v>1.07E-3</v>
      </c>
      <c r="G6" s="61" t="s">
        <v>93</v>
      </c>
      <c r="H6" s="54">
        <v>2.5000000000000001E-3</v>
      </c>
      <c r="I6" s="100"/>
    </row>
    <row r="7" spans="1:10" ht="13.5" customHeight="1" thickBot="1" x14ac:dyDescent="0.3">
      <c r="A7" s="102"/>
      <c r="B7" s="91"/>
      <c r="C7" s="92" t="s">
        <v>9</v>
      </c>
      <c r="D7" s="79"/>
      <c r="E7" s="79"/>
      <c r="F7" s="79"/>
      <c r="G7" s="79"/>
      <c r="H7" s="80"/>
      <c r="I7" s="100"/>
    </row>
    <row r="8" spans="1:10" ht="20.25" customHeight="1" thickBot="1" x14ac:dyDescent="0.3">
      <c r="A8" s="102"/>
      <c r="B8" s="5" t="s">
        <v>10</v>
      </c>
      <c r="C8" s="11"/>
      <c r="D8" s="11"/>
      <c r="E8" s="11"/>
      <c r="F8" s="11"/>
      <c r="G8" s="11"/>
      <c r="H8" s="12" t="s">
        <v>4</v>
      </c>
      <c r="I8" s="100"/>
      <c r="J8" s="48" t="s">
        <v>72</v>
      </c>
    </row>
    <row r="9" spans="1:10" ht="13.5" customHeight="1" thickBot="1" x14ac:dyDescent="0.3">
      <c r="A9" s="102"/>
      <c r="B9" s="103" t="s">
        <v>11</v>
      </c>
      <c r="C9" s="13" t="s">
        <v>12</v>
      </c>
      <c r="D9" s="62">
        <v>1.0500000000000001E-2</v>
      </c>
      <c r="E9" s="62">
        <v>1.12E-2</v>
      </c>
      <c r="F9" s="62">
        <v>8.9999999999999993E-3</v>
      </c>
      <c r="G9" s="62">
        <v>1.2E-2</v>
      </c>
      <c r="H9" s="63" t="s">
        <v>13</v>
      </c>
      <c r="I9" s="100"/>
      <c r="J9" s="70" t="s">
        <v>85</v>
      </c>
    </row>
    <row r="10" spans="1:10" ht="13.5" customHeight="1" thickBot="1" x14ac:dyDescent="0.3">
      <c r="A10" s="102"/>
      <c r="B10" s="104"/>
      <c r="C10" s="105" t="s">
        <v>14</v>
      </c>
      <c r="D10" s="106"/>
      <c r="E10" s="106"/>
      <c r="F10" s="106"/>
      <c r="G10" s="106"/>
      <c r="H10" s="107"/>
      <c r="I10" s="100"/>
    </row>
    <row r="11" spans="1:10" ht="21.75" customHeight="1" thickBot="1" x14ac:dyDescent="0.3">
      <c r="A11" s="16" t="s">
        <v>15</v>
      </c>
      <c r="B11" s="17" t="s">
        <v>16</v>
      </c>
      <c r="C11" s="17"/>
      <c r="D11" s="17"/>
      <c r="E11" s="17"/>
      <c r="F11" s="17"/>
      <c r="G11" s="17"/>
      <c r="H11" s="12" t="s">
        <v>4</v>
      </c>
      <c r="I11" s="18" t="s">
        <v>17</v>
      </c>
    </row>
    <row r="12" spans="1:10" ht="29.25" customHeight="1" thickBot="1" x14ac:dyDescent="0.3">
      <c r="A12" s="90" t="s">
        <v>18</v>
      </c>
      <c r="B12" s="90" t="s">
        <v>19</v>
      </c>
      <c r="C12" s="13" t="s">
        <v>20</v>
      </c>
      <c r="D12" s="53" t="s">
        <v>78</v>
      </c>
      <c r="E12" s="53" t="s">
        <v>78</v>
      </c>
      <c r="F12" s="65">
        <v>0.75</v>
      </c>
      <c r="G12" s="65">
        <v>0.75</v>
      </c>
      <c r="H12" s="66">
        <v>0.8</v>
      </c>
      <c r="I12" s="90" t="s">
        <v>21</v>
      </c>
      <c r="J12" s="70" t="s">
        <v>79</v>
      </c>
    </row>
    <row r="13" spans="1:10" ht="13.5" customHeight="1" thickBot="1" x14ac:dyDescent="0.3">
      <c r="A13" s="91"/>
      <c r="B13" s="91"/>
      <c r="C13" s="105" t="s">
        <v>14</v>
      </c>
      <c r="D13" s="106"/>
      <c r="E13" s="106"/>
      <c r="F13" s="106"/>
      <c r="G13" s="106"/>
      <c r="H13" s="107"/>
      <c r="I13" s="91"/>
    </row>
    <row r="14" spans="1:10" ht="19.5" customHeight="1" thickBot="1" x14ac:dyDescent="0.3">
      <c r="A14" s="91"/>
      <c r="B14" s="17" t="s">
        <v>22</v>
      </c>
      <c r="C14" s="17"/>
      <c r="D14" s="17"/>
      <c r="E14" s="17"/>
      <c r="F14" s="17"/>
      <c r="G14" s="17"/>
      <c r="H14" s="12" t="s">
        <v>4</v>
      </c>
      <c r="I14" s="91"/>
    </row>
    <row r="15" spans="1:10" ht="27" thickBot="1" x14ac:dyDescent="0.3">
      <c r="A15" s="91"/>
      <c r="B15" s="20" t="s">
        <v>23</v>
      </c>
      <c r="C15" s="13" t="s">
        <v>20</v>
      </c>
      <c r="D15" s="53">
        <v>6</v>
      </c>
      <c r="E15" s="53">
        <v>1</v>
      </c>
      <c r="F15" s="53">
        <v>3</v>
      </c>
      <c r="G15" s="53">
        <v>3</v>
      </c>
      <c r="H15" s="21">
        <v>6</v>
      </c>
      <c r="I15" s="91"/>
    </row>
    <row r="16" spans="1:10" ht="13.5" customHeight="1" thickBot="1" x14ac:dyDescent="0.3">
      <c r="A16" s="91"/>
      <c r="B16" s="22"/>
      <c r="C16" s="105" t="s">
        <v>24</v>
      </c>
      <c r="D16" s="106"/>
      <c r="E16" s="106"/>
      <c r="F16" s="106"/>
      <c r="G16" s="106"/>
      <c r="H16" s="107"/>
      <c r="I16" s="91"/>
    </row>
    <row r="17" spans="1:10" ht="18" customHeight="1" thickBot="1" x14ac:dyDescent="0.3">
      <c r="A17" s="91"/>
      <c r="B17" s="5" t="s">
        <v>25</v>
      </c>
      <c r="C17" s="17"/>
      <c r="D17" s="17"/>
      <c r="E17" s="17"/>
      <c r="F17" s="17"/>
      <c r="G17" s="17"/>
      <c r="H17" s="12" t="s">
        <v>4</v>
      </c>
      <c r="I17" s="91"/>
    </row>
    <row r="18" spans="1:10" ht="13.8" thickBot="1" x14ac:dyDescent="0.3">
      <c r="A18" s="81" t="s">
        <v>26</v>
      </c>
      <c r="B18" s="23" t="s">
        <v>27</v>
      </c>
      <c r="C18" s="23"/>
      <c r="D18" s="49"/>
      <c r="E18" s="49"/>
      <c r="F18" s="49"/>
      <c r="G18" s="49"/>
      <c r="H18" s="93" t="s">
        <v>28</v>
      </c>
      <c r="I18" s="94"/>
    </row>
    <row r="19" spans="1:10" ht="13.8" thickBot="1" x14ac:dyDescent="0.3">
      <c r="A19" s="82"/>
      <c r="B19" s="24">
        <v>452215</v>
      </c>
      <c r="C19" s="25"/>
      <c r="D19" s="28"/>
      <c r="E19" s="28"/>
      <c r="F19" s="28"/>
      <c r="G19" s="28"/>
      <c r="H19" s="95"/>
      <c r="I19" s="96"/>
    </row>
    <row r="20" spans="1:10" ht="13.8" thickBot="1" x14ac:dyDescent="0.3">
      <c r="A20" s="81" t="s">
        <v>29</v>
      </c>
      <c r="B20" s="26" t="s">
        <v>30</v>
      </c>
      <c r="C20" s="27"/>
      <c r="D20" s="43"/>
      <c r="E20" s="43"/>
      <c r="F20" s="43"/>
      <c r="G20" s="64"/>
      <c r="H20" s="83"/>
      <c r="I20" s="84"/>
    </row>
    <row r="21" spans="1:10" ht="13.8" thickBot="1" x14ac:dyDescent="0.3">
      <c r="A21" s="82"/>
      <c r="B21" s="25"/>
      <c r="C21" s="28"/>
      <c r="D21" s="28"/>
      <c r="E21" s="28"/>
      <c r="F21" s="28"/>
      <c r="G21" s="28"/>
      <c r="H21" s="85"/>
      <c r="I21" s="86"/>
    </row>
    <row r="22" spans="1:10" ht="18" customHeight="1" thickBot="1" x14ac:dyDescent="0.3">
      <c r="A22" s="16" t="s">
        <v>31</v>
      </c>
      <c r="B22" s="17" t="s">
        <v>32</v>
      </c>
      <c r="C22" s="17"/>
      <c r="D22" s="17"/>
      <c r="E22" s="17"/>
      <c r="F22" s="17"/>
      <c r="G22" s="17"/>
      <c r="H22" s="12" t="s">
        <v>4</v>
      </c>
      <c r="I22" s="18" t="s">
        <v>17</v>
      </c>
      <c r="J22" s="48" t="s">
        <v>73</v>
      </c>
    </row>
    <row r="23" spans="1:10" ht="18" customHeight="1" thickBot="1" x14ac:dyDescent="0.3">
      <c r="A23" s="71" t="s">
        <v>89</v>
      </c>
      <c r="B23" s="75"/>
      <c r="C23" s="72"/>
      <c r="D23" s="73"/>
      <c r="E23" s="73"/>
      <c r="F23" s="73"/>
      <c r="G23" s="73"/>
      <c r="H23" s="73"/>
      <c r="I23" s="74"/>
      <c r="J23" s="48"/>
    </row>
    <row r="24" spans="1:10" ht="56.25" customHeight="1" thickBot="1" x14ac:dyDescent="0.3">
      <c r="A24" s="90" t="s">
        <v>33</v>
      </c>
      <c r="B24" s="20" t="s">
        <v>83</v>
      </c>
      <c r="C24" s="13" t="s">
        <v>34</v>
      </c>
      <c r="D24" s="65" t="s">
        <v>78</v>
      </c>
      <c r="E24" s="65">
        <v>0.9</v>
      </c>
      <c r="F24" s="65">
        <v>1</v>
      </c>
      <c r="G24" s="65">
        <v>1</v>
      </c>
      <c r="H24" s="19">
        <v>1</v>
      </c>
      <c r="I24" s="29" t="s">
        <v>35</v>
      </c>
    </row>
    <row r="25" spans="1:10" ht="13.5" customHeight="1" thickBot="1" x14ac:dyDescent="0.3">
      <c r="A25" s="91"/>
      <c r="B25" s="22"/>
      <c r="C25" s="92" t="s">
        <v>24</v>
      </c>
      <c r="D25" s="79"/>
      <c r="E25" s="79"/>
      <c r="F25" s="79"/>
      <c r="G25" s="79"/>
      <c r="H25" s="80"/>
      <c r="I25" s="18" t="s">
        <v>37</v>
      </c>
    </row>
    <row r="26" spans="1:10" ht="45.75" customHeight="1" thickBot="1" x14ac:dyDescent="0.3">
      <c r="A26" s="91"/>
      <c r="B26" s="46"/>
      <c r="C26" s="13" t="s">
        <v>34</v>
      </c>
      <c r="D26" s="65">
        <v>0.5</v>
      </c>
      <c r="E26" s="65">
        <v>0.6</v>
      </c>
      <c r="F26" s="65">
        <v>0.75</v>
      </c>
      <c r="G26" s="65">
        <v>0.9</v>
      </c>
      <c r="H26" s="19">
        <v>1</v>
      </c>
      <c r="I26" s="42" t="s">
        <v>35</v>
      </c>
    </row>
    <row r="27" spans="1:10" ht="17.25" customHeight="1" thickBot="1" x14ac:dyDescent="0.3">
      <c r="A27" s="91"/>
      <c r="B27" s="45" t="s">
        <v>84</v>
      </c>
      <c r="C27" s="92" t="s">
        <v>24</v>
      </c>
      <c r="D27" s="79"/>
      <c r="E27" s="79"/>
      <c r="F27" s="79"/>
      <c r="G27" s="79"/>
      <c r="H27" s="80"/>
      <c r="I27" s="18"/>
    </row>
    <row r="28" spans="1:10" ht="13.5" customHeight="1" thickBot="1" x14ac:dyDescent="0.3">
      <c r="A28" s="91"/>
      <c r="B28" s="17" t="s">
        <v>38</v>
      </c>
      <c r="C28" s="17"/>
      <c r="D28" s="17"/>
      <c r="E28" s="17"/>
      <c r="F28" s="17"/>
      <c r="G28" s="17"/>
      <c r="H28" s="12" t="s">
        <v>4</v>
      </c>
      <c r="I28" s="18" t="s">
        <v>17</v>
      </c>
    </row>
    <row r="29" spans="1:10" ht="48.75" customHeight="1" thickBot="1" x14ac:dyDescent="0.3">
      <c r="A29" s="91"/>
      <c r="B29" s="90" t="s">
        <v>39</v>
      </c>
      <c r="C29" s="13" t="s">
        <v>34</v>
      </c>
      <c r="D29" s="53" t="s">
        <v>78</v>
      </c>
      <c r="E29" s="53">
        <v>8</v>
      </c>
      <c r="F29" s="53">
        <v>8</v>
      </c>
      <c r="G29" s="53">
        <v>9</v>
      </c>
      <c r="H29" s="21">
        <v>10</v>
      </c>
      <c r="I29" s="29" t="s">
        <v>40</v>
      </c>
    </row>
    <row r="30" spans="1:10" ht="13.5" customHeight="1" thickBot="1" x14ac:dyDescent="0.3">
      <c r="A30" s="91"/>
      <c r="B30" s="97"/>
      <c r="C30" s="92" t="s">
        <v>36</v>
      </c>
      <c r="D30" s="79"/>
      <c r="E30" s="79"/>
      <c r="F30" s="79"/>
      <c r="G30" s="79"/>
      <c r="H30" s="80"/>
      <c r="I30" s="18" t="s">
        <v>37</v>
      </c>
    </row>
    <row r="31" spans="1:10" ht="13.5" customHeight="1" thickBot="1" x14ac:dyDescent="0.3">
      <c r="A31" s="91"/>
      <c r="B31" s="17" t="s">
        <v>41</v>
      </c>
      <c r="C31" s="17"/>
      <c r="D31" s="17"/>
      <c r="E31" s="17"/>
      <c r="F31" s="17"/>
      <c r="G31" s="17"/>
      <c r="H31" s="12" t="s">
        <v>4</v>
      </c>
      <c r="I31" s="18" t="s">
        <v>17</v>
      </c>
    </row>
    <row r="32" spans="1:10" ht="29.25" customHeight="1" thickBot="1" x14ac:dyDescent="0.3">
      <c r="A32" s="91"/>
      <c r="B32" s="90" t="s">
        <v>80</v>
      </c>
      <c r="C32" s="13" t="s">
        <v>34</v>
      </c>
      <c r="D32" s="53" t="s">
        <v>78</v>
      </c>
      <c r="E32" s="65">
        <v>0</v>
      </c>
      <c r="F32" s="65">
        <v>0.2</v>
      </c>
      <c r="G32" s="65">
        <v>0.4</v>
      </c>
      <c r="H32" s="19">
        <v>0.75</v>
      </c>
      <c r="I32" s="29" t="s">
        <v>42</v>
      </c>
    </row>
    <row r="33" spans="1:9" ht="13.5" customHeight="1" thickBot="1" x14ac:dyDescent="0.3">
      <c r="A33" s="91"/>
      <c r="B33" s="91"/>
      <c r="C33" s="92" t="s">
        <v>36</v>
      </c>
      <c r="D33" s="79"/>
      <c r="E33" s="79"/>
      <c r="F33" s="79"/>
      <c r="G33" s="79"/>
      <c r="H33" s="80"/>
      <c r="I33" s="18" t="s">
        <v>37</v>
      </c>
    </row>
    <row r="34" spans="1:9" ht="20.25" customHeight="1" thickBot="1" x14ac:dyDescent="0.3">
      <c r="A34" s="16" t="s">
        <v>43</v>
      </c>
      <c r="B34" s="5" t="s">
        <v>44</v>
      </c>
      <c r="C34" s="17"/>
      <c r="D34" s="17"/>
      <c r="E34" s="17"/>
      <c r="F34" s="17"/>
      <c r="G34" s="17"/>
      <c r="H34" s="12" t="s">
        <v>4</v>
      </c>
      <c r="I34" s="18" t="s">
        <v>17</v>
      </c>
    </row>
    <row r="35" spans="1:9" ht="20.25" customHeight="1" thickBot="1" x14ac:dyDescent="0.3">
      <c r="A35" s="71" t="s">
        <v>90</v>
      </c>
      <c r="B35" s="75"/>
      <c r="C35" s="72"/>
      <c r="D35" s="73"/>
      <c r="E35" s="73"/>
      <c r="F35" s="73"/>
      <c r="G35" s="73"/>
      <c r="H35" s="73"/>
      <c r="I35" s="74"/>
    </row>
    <row r="36" spans="1:9" ht="28.5" customHeight="1" thickBot="1" x14ac:dyDescent="0.3">
      <c r="A36" s="90" t="s">
        <v>45</v>
      </c>
      <c r="B36" s="90" t="s">
        <v>46</v>
      </c>
      <c r="C36" s="31" t="s">
        <v>20</v>
      </c>
      <c r="D36" s="65">
        <v>0.13</v>
      </c>
      <c r="E36" s="65">
        <v>0.7</v>
      </c>
      <c r="F36" s="65">
        <v>0.7</v>
      </c>
      <c r="G36" s="65">
        <v>0.7</v>
      </c>
      <c r="H36" s="19">
        <v>1</v>
      </c>
      <c r="I36" s="90" t="s">
        <v>47</v>
      </c>
    </row>
    <row r="37" spans="1:9" ht="13.5" customHeight="1" thickBot="1" x14ac:dyDescent="0.3">
      <c r="A37" s="91"/>
      <c r="B37" s="91"/>
      <c r="C37" s="79" t="s">
        <v>36</v>
      </c>
      <c r="D37" s="79"/>
      <c r="E37" s="79"/>
      <c r="F37" s="79"/>
      <c r="G37" s="79"/>
      <c r="H37" s="80"/>
      <c r="I37" s="91"/>
    </row>
    <row r="38" spans="1:9" ht="13.5" customHeight="1" thickBot="1" x14ac:dyDescent="0.3">
      <c r="A38" s="91"/>
      <c r="B38" s="5" t="s">
        <v>48</v>
      </c>
      <c r="C38" s="11"/>
      <c r="D38" s="11"/>
      <c r="E38" s="11"/>
      <c r="F38" s="11"/>
      <c r="G38" s="11"/>
      <c r="H38" s="12" t="s">
        <v>4</v>
      </c>
      <c r="I38" s="91"/>
    </row>
    <row r="39" spans="1:9" ht="35.25" customHeight="1" thickBot="1" x14ac:dyDescent="0.3">
      <c r="A39" s="91"/>
      <c r="B39" s="90" t="s">
        <v>81</v>
      </c>
      <c r="C39" s="30" t="s">
        <v>20</v>
      </c>
      <c r="D39" s="67" t="s">
        <v>78</v>
      </c>
      <c r="E39" s="68" t="s">
        <v>78</v>
      </c>
      <c r="F39" s="68">
        <v>0.1</v>
      </c>
      <c r="G39" s="68">
        <v>0.05</v>
      </c>
      <c r="H39" s="19">
        <v>0.5</v>
      </c>
      <c r="I39" s="91"/>
    </row>
    <row r="40" spans="1:9" ht="13.5" customHeight="1" thickBot="1" x14ac:dyDescent="0.3">
      <c r="A40" s="91"/>
      <c r="B40" s="91"/>
      <c r="C40" s="79" t="s">
        <v>49</v>
      </c>
      <c r="D40" s="79"/>
      <c r="E40" s="79"/>
      <c r="F40" s="79"/>
      <c r="G40" s="79"/>
      <c r="H40" s="80"/>
      <c r="I40" s="91"/>
    </row>
    <row r="41" spans="1:9" ht="33.75" customHeight="1" thickBot="1" x14ac:dyDescent="0.3">
      <c r="A41" s="16" t="s">
        <v>50</v>
      </c>
      <c r="B41" s="17" t="s">
        <v>51</v>
      </c>
      <c r="C41" s="17"/>
      <c r="D41" s="17"/>
      <c r="E41" s="17"/>
      <c r="F41" s="17"/>
      <c r="G41" s="17"/>
      <c r="H41" s="12" t="s">
        <v>4</v>
      </c>
      <c r="I41" s="18" t="s">
        <v>17</v>
      </c>
    </row>
    <row r="42" spans="1:9" ht="55.5" customHeight="1" thickBot="1" x14ac:dyDescent="0.3">
      <c r="A42" s="90" t="s">
        <v>52</v>
      </c>
      <c r="B42" s="42" t="s">
        <v>94</v>
      </c>
      <c r="C42" s="13" t="s">
        <v>20</v>
      </c>
      <c r="D42" s="52">
        <v>4332</v>
      </c>
      <c r="E42" s="53">
        <v>823</v>
      </c>
      <c r="F42" s="53">
        <v>105</v>
      </c>
      <c r="G42" s="52">
        <v>798</v>
      </c>
      <c r="H42" s="21">
        <v>500</v>
      </c>
      <c r="I42" s="42" t="s">
        <v>53</v>
      </c>
    </row>
    <row r="43" spans="1:9" ht="21.75" customHeight="1" thickBot="1" x14ac:dyDescent="0.3">
      <c r="A43" s="91"/>
      <c r="B43" s="22"/>
      <c r="C43" s="92" t="s">
        <v>36</v>
      </c>
      <c r="D43" s="79"/>
      <c r="E43" s="79"/>
      <c r="F43" s="79"/>
      <c r="G43" s="79"/>
      <c r="H43" s="80"/>
      <c r="I43" s="18" t="s">
        <v>54</v>
      </c>
    </row>
    <row r="44" spans="1:9" ht="13.8" thickBot="1" x14ac:dyDescent="0.3">
      <c r="A44" s="81" t="s">
        <v>26</v>
      </c>
      <c r="B44" s="23" t="s">
        <v>27</v>
      </c>
      <c r="C44" s="23"/>
      <c r="D44" s="49"/>
      <c r="E44" s="49"/>
      <c r="F44" s="49"/>
      <c r="G44" s="49"/>
      <c r="H44" s="93" t="s">
        <v>28</v>
      </c>
      <c r="I44" s="94"/>
    </row>
    <row r="45" spans="1:9" ht="13.8" thickBot="1" x14ac:dyDescent="0.3">
      <c r="A45" s="82"/>
      <c r="B45" s="24">
        <v>1500000</v>
      </c>
      <c r="C45" s="25"/>
      <c r="D45" s="28"/>
      <c r="E45" s="28"/>
      <c r="F45" s="28"/>
      <c r="G45" s="28"/>
      <c r="H45" s="95"/>
      <c r="I45" s="96"/>
    </row>
    <row r="46" spans="1:9" ht="13.8" thickBot="1" x14ac:dyDescent="0.3">
      <c r="A46" s="81" t="s">
        <v>29</v>
      </c>
      <c r="B46" s="26" t="s">
        <v>30</v>
      </c>
      <c r="C46" s="27"/>
      <c r="D46" s="50"/>
      <c r="E46" s="50"/>
      <c r="F46" s="50"/>
      <c r="G46" s="50"/>
      <c r="H46" s="83"/>
      <c r="I46" s="84"/>
    </row>
    <row r="47" spans="1:9" ht="13.8" thickBot="1" x14ac:dyDescent="0.3">
      <c r="A47" s="82"/>
      <c r="B47" s="25"/>
      <c r="C47" s="28"/>
      <c r="D47" s="28"/>
      <c r="E47" s="28"/>
      <c r="F47" s="28"/>
      <c r="G47" s="28"/>
      <c r="H47" s="85"/>
      <c r="I47" s="86"/>
    </row>
    <row r="48" spans="1:9" ht="27.75" customHeight="1" thickBot="1" x14ac:dyDescent="0.3">
      <c r="A48" s="16" t="s">
        <v>55</v>
      </c>
      <c r="B48" s="17" t="s">
        <v>56</v>
      </c>
      <c r="C48" s="17"/>
      <c r="D48" s="17"/>
      <c r="E48" s="17"/>
      <c r="F48" s="17"/>
      <c r="G48" s="17"/>
      <c r="H48" s="12" t="s">
        <v>4</v>
      </c>
      <c r="I48" s="18" t="s">
        <v>17</v>
      </c>
    </row>
    <row r="49" spans="1:9" ht="21" customHeight="1" thickBot="1" x14ac:dyDescent="0.3">
      <c r="A49" s="75" t="s">
        <v>91</v>
      </c>
      <c r="B49" s="75"/>
      <c r="C49" s="72"/>
      <c r="D49" s="73"/>
      <c r="E49" s="73"/>
      <c r="F49" s="73"/>
      <c r="G49" s="73"/>
      <c r="H49" s="73"/>
      <c r="I49" s="74"/>
    </row>
    <row r="50" spans="1:9" ht="40.5" customHeight="1" thickBot="1" x14ac:dyDescent="0.3">
      <c r="A50" s="20" t="s">
        <v>57</v>
      </c>
      <c r="B50" s="42" t="s">
        <v>58</v>
      </c>
      <c r="C50" s="31" t="s">
        <v>20</v>
      </c>
      <c r="D50" s="65">
        <v>0.8</v>
      </c>
      <c r="E50" s="65">
        <v>0.99</v>
      </c>
      <c r="F50" s="65">
        <v>0.9</v>
      </c>
      <c r="G50" s="65">
        <v>0.81</v>
      </c>
      <c r="H50" s="19">
        <v>0.8</v>
      </c>
      <c r="I50" s="42"/>
    </row>
    <row r="51" spans="1:9" ht="21" customHeight="1" thickBot="1" x14ac:dyDescent="0.3">
      <c r="A51" s="32"/>
      <c r="B51" s="34"/>
      <c r="C51" s="79" t="s">
        <v>88</v>
      </c>
      <c r="D51" s="79"/>
      <c r="E51" s="79"/>
      <c r="F51" s="79"/>
      <c r="G51" s="79"/>
      <c r="H51" s="80"/>
      <c r="I51" s="18" t="s">
        <v>54</v>
      </c>
    </row>
    <row r="52" spans="1:9" ht="13.8" hidden="1" thickBot="1" x14ac:dyDescent="0.3">
      <c r="A52" s="35"/>
      <c r="B52" s="35"/>
      <c r="C52" s="87"/>
      <c r="D52" s="88"/>
      <c r="E52" s="88"/>
      <c r="F52" s="88"/>
      <c r="G52" s="88"/>
      <c r="H52" s="89"/>
      <c r="I52" s="36"/>
    </row>
    <row r="53" spans="1:9" ht="29.25" customHeight="1" thickBot="1" x14ac:dyDescent="0.3">
      <c r="A53" s="16" t="s">
        <v>59</v>
      </c>
      <c r="B53" s="17" t="s">
        <v>60</v>
      </c>
      <c r="C53" s="17"/>
      <c r="D53" s="17"/>
      <c r="E53" s="17"/>
      <c r="F53" s="17"/>
      <c r="G53" s="17"/>
      <c r="H53" s="12" t="s">
        <v>4</v>
      </c>
      <c r="I53" s="18" t="s">
        <v>17</v>
      </c>
    </row>
    <row r="54" spans="1:9" ht="25.5" customHeight="1" thickBot="1" x14ac:dyDescent="0.3">
      <c r="A54" s="71" t="s">
        <v>89</v>
      </c>
      <c r="B54" s="75"/>
      <c r="C54" s="72"/>
      <c r="D54" s="73"/>
      <c r="E54" s="73"/>
      <c r="F54" s="73"/>
      <c r="G54" s="73"/>
      <c r="H54" s="73"/>
      <c r="I54" s="74"/>
    </row>
    <row r="55" spans="1:9" ht="62.25" customHeight="1" thickBot="1" x14ac:dyDescent="0.3">
      <c r="A55" s="90" t="s">
        <v>61</v>
      </c>
      <c r="B55" s="37" t="s">
        <v>62</v>
      </c>
      <c r="C55" s="13" t="s">
        <v>20</v>
      </c>
      <c r="D55" s="53" t="s">
        <v>78</v>
      </c>
      <c r="E55" s="53">
        <v>0</v>
      </c>
      <c r="F55" s="53">
        <v>2250</v>
      </c>
      <c r="G55" s="53">
        <f>4400*5</f>
        <v>22000</v>
      </c>
      <c r="H55" s="69">
        <v>100000</v>
      </c>
      <c r="I55" s="90" t="s">
        <v>63</v>
      </c>
    </row>
    <row r="56" spans="1:9" ht="13.5" customHeight="1" thickBot="1" x14ac:dyDescent="0.3">
      <c r="A56" s="91"/>
      <c r="B56" s="38"/>
      <c r="C56" s="92" t="s">
        <v>87</v>
      </c>
      <c r="D56" s="79"/>
      <c r="E56" s="79"/>
      <c r="F56" s="79"/>
      <c r="G56" s="79"/>
      <c r="H56" s="80"/>
      <c r="I56" s="91"/>
    </row>
    <row r="57" spans="1:9" ht="15.75" customHeight="1" thickBot="1" x14ac:dyDescent="0.3">
      <c r="A57" s="91"/>
      <c r="B57" s="5" t="s">
        <v>64</v>
      </c>
      <c r="C57" s="11"/>
      <c r="D57" s="11"/>
      <c r="E57" s="11"/>
      <c r="F57" s="11"/>
      <c r="G57" s="11"/>
      <c r="H57" s="12" t="s">
        <v>4</v>
      </c>
      <c r="I57" s="91"/>
    </row>
    <row r="58" spans="1:9" ht="40.200000000000003" thickBot="1" x14ac:dyDescent="0.3">
      <c r="A58" s="91"/>
      <c r="B58" s="37" t="s">
        <v>65</v>
      </c>
      <c r="C58" s="13" t="s">
        <v>20</v>
      </c>
      <c r="D58" s="53" t="s">
        <v>78</v>
      </c>
      <c r="E58" s="53">
        <v>0</v>
      </c>
      <c r="F58" s="53">
        <v>3</v>
      </c>
      <c r="G58" s="53">
        <v>11</v>
      </c>
      <c r="H58" s="21">
        <v>20</v>
      </c>
      <c r="I58" s="91"/>
    </row>
    <row r="59" spans="1:9" ht="13.5" customHeight="1" thickBot="1" x14ac:dyDescent="0.3">
      <c r="A59" s="91"/>
      <c r="B59" s="33"/>
      <c r="C59" s="79" t="s">
        <v>87</v>
      </c>
      <c r="D59" s="79"/>
      <c r="E59" s="79"/>
      <c r="F59" s="79"/>
      <c r="G59" s="79"/>
      <c r="H59" s="80"/>
      <c r="I59" s="18" t="s">
        <v>37</v>
      </c>
    </row>
    <row r="60" spans="1:9" ht="13.8" thickBot="1" x14ac:dyDescent="0.3">
      <c r="A60" s="16" t="s">
        <v>66</v>
      </c>
      <c r="B60" s="39" t="s">
        <v>67</v>
      </c>
      <c r="C60" s="17"/>
      <c r="D60" s="17"/>
      <c r="E60" s="17"/>
      <c r="F60" s="17"/>
      <c r="G60" s="17"/>
      <c r="H60" s="12" t="s">
        <v>4</v>
      </c>
      <c r="I60" s="18" t="s">
        <v>17</v>
      </c>
    </row>
    <row r="61" spans="1:9" ht="25.5" customHeight="1" thickBot="1" x14ac:dyDescent="0.3">
      <c r="A61" s="71" t="s">
        <v>89</v>
      </c>
      <c r="B61" s="75"/>
      <c r="C61" s="72"/>
      <c r="D61" s="73"/>
      <c r="E61" s="73"/>
      <c r="F61" s="73"/>
      <c r="G61" s="73"/>
      <c r="H61" s="73"/>
      <c r="I61" s="74"/>
    </row>
    <row r="62" spans="1:9" ht="87" customHeight="1" thickBot="1" x14ac:dyDescent="0.3">
      <c r="A62" s="77" t="s">
        <v>68</v>
      </c>
      <c r="B62" s="29" t="s">
        <v>69</v>
      </c>
      <c r="C62" s="31" t="s">
        <v>20</v>
      </c>
      <c r="D62" s="53" t="s">
        <v>78</v>
      </c>
      <c r="E62" s="53">
        <v>0</v>
      </c>
      <c r="F62" s="53" t="s">
        <v>82</v>
      </c>
      <c r="G62" s="65">
        <v>0.75</v>
      </c>
      <c r="H62" s="40">
        <v>0.8</v>
      </c>
      <c r="I62" s="15" t="s">
        <v>70</v>
      </c>
    </row>
    <row r="63" spans="1:9" ht="13.8" thickBot="1" x14ac:dyDescent="0.3">
      <c r="A63" s="78"/>
      <c r="B63" s="41"/>
      <c r="C63" s="79" t="s">
        <v>86</v>
      </c>
      <c r="D63" s="79"/>
      <c r="E63" s="79"/>
      <c r="F63" s="79"/>
      <c r="G63" s="79"/>
      <c r="H63" s="80"/>
      <c r="I63" s="18" t="s">
        <v>37</v>
      </c>
    </row>
  </sheetData>
  <mergeCells count="45">
    <mergeCell ref="A18:A19"/>
    <mergeCell ref="H18:I18"/>
    <mergeCell ref="H19:I19"/>
    <mergeCell ref="B2:I2"/>
    <mergeCell ref="I4:I10"/>
    <mergeCell ref="A5:A10"/>
    <mergeCell ref="B5:B7"/>
    <mergeCell ref="C7:H7"/>
    <mergeCell ref="B9:B10"/>
    <mergeCell ref="C10:H10"/>
    <mergeCell ref="A12:A17"/>
    <mergeCell ref="B12:B13"/>
    <mergeCell ref="I12:I17"/>
    <mergeCell ref="C13:H13"/>
    <mergeCell ref="C16:H16"/>
    <mergeCell ref="A20:A21"/>
    <mergeCell ref="H20:I21"/>
    <mergeCell ref="A24:A33"/>
    <mergeCell ref="C25:H25"/>
    <mergeCell ref="B29:B30"/>
    <mergeCell ref="C30:H30"/>
    <mergeCell ref="B32:B33"/>
    <mergeCell ref="C33:H33"/>
    <mergeCell ref="C27:H27"/>
    <mergeCell ref="A36:A40"/>
    <mergeCell ref="B36:B37"/>
    <mergeCell ref="I36:I40"/>
    <mergeCell ref="C37:H37"/>
    <mergeCell ref="B39:B40"/>
    <mergeCell ref="C40:H40"/>
    <mergeCell ref="A42:A43"/>
    <mergeCell ref="C43:H43"/>
    <mergeCell ref="A44:A45"/>
    <mergeCell ref="H44:I44"/>
    <mergeCell ref="H45:I45"/>
    <mergeCell ref="A62:A63"/>
    <mergeCell ref="C63:H63"/>
    <mergeCell ref="A46:A47"/>
    <mergeCell ref="H46:I47"/>
    <mergeCell ref="C51:H51"/>
    <mergeCell ref="C52:H52"/>
    <mergeCell ref="A55:A59"/>
    <mergeCell ref="I55:I58"/>
    <mergeCell ref="C56:H56"/>
    <mergeCell ref="C59:H59"/>
  </mergeCells>
  <pageMargins left="0.75" right="0.75" top="1" bottom="1" header="0.5" footer="0.5"/>
  <pageSetup paperSize="9" scale="58" fitToHeight="0" orientation="landscape" r:id="rId1"/>
  <headerFooter alignWithMargins="0">
    <oddFooter>Page &amp;P&amp;R&amp;F</oddFooter>
  </headerFooter>
  <legacyDrawing r:id="rId2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ScaleCrop>false</ap:ScaleCrop>
  <ap:LinksUpToDate>false</ap:LinksUpToDate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/>
</file>